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worksheets/sheet52.xml" ContentType="application/vnd.openxmlformats-officedocument.spreadsheetml.worksheet+xml"/>
  <Override PartName="/xl/drawings/drawing52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s" sheetId="1" state="visible" r:id="rId1"/>
    <sheet name="All" sheetId="2" state="visible" r:id="rId2"/>
    <sheet name="Male" sheetId="3" state="visible" r:id="rId3"/>
    <sheet name="Female" sheetId="4" state="visible" r:id="rId4"/>
    <sheet name="Unknown_Sex" sheetId="5" state="visible" r:id="rId5"/>
    <sheet name="In_State" sheetId="6" state="visible" r:id="rId6"/>
    <sheet name="Out_of_State" sheetId="7" state="visible" r:id="rId7"/>
    <sheet name="URM" sheetId="8" state="visible" r:id="rId8"/>
    <sheet name="First_Generation" sheetId="9" state="visible" r:id="rId9"/>
    <sheet name="Pell" sheetId="10" state="visible" r:id="rId10"/>
    <sheet name="Legacy" sheetId="11" state="visible" r:id="rId11"/>
    <sheet name="Non_Resident" sheetId="12" state="visible" r:id="rId12"/>
    <sheet name="Hispanic" sheetId="13" state="visible" r:id="rId13"/>
    <sheet name="Asian" sheetId="14" state="visible" r:id="rId14"/>
    <sheet name="Black" sheetId="15" state="visible" r:id="rId15"/>
    <sheet name="American_Indian" sheetId="16" state="visible" r:id="rId16"/>
    <sheet name="Pacific_Islander" sheetId="17" state="visible" r:id="rId17"/>
    <sheet name="White" sheetId="18" state="visible" r:id="rId18"/>
    <sheet name="Two_or_More_Races" sheetId="19" state="visible" r:id="rId19"/>
    <sheet name="Unknown_Ethnicity" sheetId="20" state="visible" r:id="rId20"/>
    <sheet name="Non_Resident_Male" sheetId="21" state="visible" r:id="rId21"/>
    <sheet name="Non_Resident_Female" sheetId="22" state="visible" r:id="rId22"/>
    <sheet name="Hispanic_Male" sheetId="23" state="visible" r:id="rId23"/>
    <sheet name="Hispanic_Female" sheetId="24" state="visible" r:id="rId24"/>
    <sheet name="Asian_Male" sheetId="25" state="visible" r:id="rId25"/>
    <sheet name="Asian_Female" sheetId="26" state="visible" r:id="rId26"/>
    <sheet name="Black_Male" sheetId="27" state="visible" r:id="rId27"/>
    <sheet name="Black_Female" sheetId="28" state="visible" r:id="rId28"/>
    <sheet name="American_Indian_Male" sheetId="29" state="visible" r:id="rId29"/>
    <sheet name="American_Indian_Female" sheetId="30" state="visible" r:id="rId30"/>
    <sheet name="Pacific_Islander_Male" sheetId="31" state="visible" r:id="rId31"/>
    <sheet name="Pacific_Islander_Female" sheetId="32" state="visible" r:id="rId32"/>
    <sheet name="White_Male" sheetId="33" state="visible" r:id="rId33"/>
    <sheet name="White_Female" sheetId="34" state="visible" r:id="rId34"/>
    <sheet name="Two_or_more_races_Male" sheetId="35" state="visible" r:id="rId35"/>
    <sheet name="Two_or_more_races_Female" sheetId="36" state="visible" r:id="rId36"/>
    <sheet name="Unknown_Male" sheetId="37" state="visible" r:id="rId37"/>
    <sheet name="Unknown_Female" sheetId="38" state="visible" r:id="rId38"/>
    <sheet name="URM_Male" sheetId="39" state="visible" r:id="rId39"/>
    <sheet name="URM_Female" sheetId="40" state="visible" r:id="rId40"/>
    <sheet name="First_Generation_Male" sheetId="41" state="visible" r:id="rId41"/>
    <sheet name="First_Generation_Female" sheetId="42" state="visible" r:id="rId42"/>
    <sheet name="Pell_Male" sheetId="43" state="visible" r:id="rId43"/>
    <sheet name="Pell_Female" sheetId="44" state="visible" r:id="rId44"/>
    <sheet name="Legacy_Male" sheetId="45" state="visible" r:id="rId45"/>
    <sheet name="Legacy_Female" sheetId="46" state="visible" r:id="rId46"/>
    <sheet name="In_State_Male" sheetId="47" state="visible" r:id="rId47"/>
    <sheet name="In_State_Female" sheetId="48" state="visible" r:id="rId48"/>
    <sheet name="Out_of_State_Male" sheetId="49" state="visible" r:id="rId49"/>
    <sheet name="Out_of_State_Female" sheetId="50" state="visible" r:id="rId50"/>
    <sheet name="Rural_School" sheetId="51" state="visible" r:id="rId51"/>
    <sheet name="Non_Rural_School" sheetId="52" state="visible" r:id="rId52"/>
  </sheets>
</workbook>
</file>

<file path=xl/sharedStrings.xml><?xml version="1.0" encoding="utf-8"?>
<sst xmlns="http://schemas.openxmlformats.org/spreadsheetml/2006/main" count="469" uniqueCount="469">
  <si>
    <t xml:space="preserve">Contents</t>
  </si>
  <si>
    <t xml:space="preserve">All</t>
  </si>
  <si>
    <t xml:space="preserve">Cohort</t>
  </si>
  <si>
    <t xml:space="preserve">type</t>
  </si>
  <si>
    <t xml:space="preserve">Cohort Total</t>
  </si>
  <si>
    <t xml:space="preserve">Retained</t>
  </si>
  <si>
    <t xml:space="preserve">Persistence to Year 3</t>
  </si>
  <si>
    <t xml:space="preserve">Persistence to Year 4</t>
  </si>
  <si>
    <t xml:space="preserve">Fall 2005</t>
  </si>
  <si>
    <t xml:space="preserve">count</t>
  </si>
  <si>
    <t xml:space="preserve">percent</t>
  </si>
  <si>
    <t xml:space="preserve">Fall 2006</t>
  </si>
  <si>
    <t xml:space="preserve">Fall 2007</t>
  </si>
  <si>
    <t xml:space="preserve">Fall 2008</t>
  </si>
  <si>
    <t xml:space="preserve">Fall 2009</t>
  </si>
  <si>
    <t xml:space="preserve">Fall 2010</t>
  </si>
  <si>
    <t xml:space="preserve">Fall 2011</t>
  </si>
  <si>
    <t xml:space="preserve">Fall 2012</t>
  </si>
  <si>
    <t xml:space="preserve">Fall 2013</t>
  </si>
  <si>
    <t xml:space="preserve">Fall 2014</t>
  </si>
  <si>
    <t xml:space="preserve">Fall 2015</t>
  </si>
  <si>
    <t xml:space="preserve">Fall 2016</t>
  </si>
  <si>
    <t xml:space="preserve">Fall 2017</t>
  </si>
  <si>
    <t xml:space="preserve">Fall 2018</t>
  </si>
  <si>
    <t xml:space="preserve">Fall 2019</t>
  </si>
  <si>
    <t xml:space="preserve">Fall 2020</t>
  </si>
  <si>
    <t xml:space="preserve">Fall 2021</t>
  </si>
  <si>
    <t xml:space="preserve">Fall 2022</t>
  </si>
  <si>
    <t xml:space="preserve">Source: SCARF and Saturn Research tables</t>
  </si>
  <si>
    <t xml:space="preserve">Male</t>
  </si>
  <si>
    <t xml:space="preserve">Sex</t>
  </si>
  <si>
    <t xml:space="preserve">M</t>
  </si>
  <si>
    <t xml:space="preserve">Female</t>
  </si>
  <si>
    <t xml:space="preserve">F</t>
  </si>
  <si>
    <t xml:space="preserve">Unknown_Sex</t>
  </si>
  <si>
    <t xml:space="preserve">U</t>
  </si>
  <si>
    <t xml:space="preserve">&lt;10</t>
  </si>
  <si>
    <t xml:space="preserve">x</t>
  </si>
  <si>
    <t xml:space="preserve">17</t>
  </si>
  <si>
    <t xml:space="preserve">12</t>
  </si>
  <si>
    <t xml:space="preserve">10</t>
  </si>
  <si>
    <t xml:space="preserve">100</t>
  </si>
  <si>
    <t xml:space="preserve">70.59</t>
  </si>
  <si>
    <t xml:space="preserve">58.82</t>
  </si>
  <si>
    <t xml:space="preserve">25</t>
  </si>
  <si>
    <t xml:space="preserve">21</t>
  </si>
  <si>
    <t xml:space="preserve">19</t>
  </si>
  <si>
    <t xml:space="preserve">13</t>
  </si>
  <si>
    <t xml:space="preserve">84</t>
  </si>
  <si>
    <t xml:space="preserve">76</t>
  </si>
  <si>
    <t xml:space="preserve">52</t>
  </si>
  <si>
    <t xml:space="preserve">In_State</t>
  </si>
  <si>
    <t xml:space="preserve">Residency</t>
  </si>
  <si>
    <t xml:space="preserve">Resident</t>
  </si>
  <si>
    <t xml:space="preserve">Out_of_State</t>
  </si>
  <si>
    <t xml:space="preserve">Non-Resident</t>
  </si>
  <si>
    <t xml:space="preserve">URM</t>
  </si>
  <si>
    <t xml:space="preserve">First_Generation</t>
  </si>
  <si>
    <t xml:space="preserve">First Generation</t>
  </si>
  <si>
    <t xml:space="preserve">First Gen</t>
  </si>
  <si>
    <t xml:space="preserve">Pell</t>
  </si>
  <si>
    <t xml:space="preserve">Pell Recipient</t>
  </si>
  <si>
    <t xml:space="preserve">Legacy</t>
  </si>
  <si>
    <t xml:space="preserve">24</t>
  </si>
  <si>
    <t xml:space="preserve">79.17</t>
  </si>
  <si>
    <t xml:space="preserve">70.83</t>
  </si>
  <si>
    <t xml:space="preserve">54.17</t>
  </si>
  <si>
    <t xml:space="preserve">11</t>
  </si>
  <si>
    <t xml:space="preserve">64.71</t>
  </si>
  <si>
    <t xml:space="preserve">18</t>
  </si>
  <si>
    <t xml:space="preserve">16</t>
  </si>
  <si>
    <t xml:space="preserve">88.89</t>
  </si>
  <si>
    <t xml:space="preserve">277</t>
  </si>
  <si>
    <t xml:space="preserve">200</t>
  </si>
  <si>
    <t xml:space="preserve">162</t>
  </si>
  <si>
    <t xml:space="preserve">134</t>
  </si>
  <si>
    <t xml:space="preserve">72.2</t>
  </si>
  <si>
    <t xml:space="preserve">58.48</t>
  </si>
  <si>
    <t xml:space="preserve">48.38</t>
  </si>
  <si>
    <t xml:space="preserve">318</t>
  </si>
  <si>
    <t xml:space="preserve">231</t>
  </si>
  <si>
    <t xml:space="preserve">188</t>
  </si>
  <si>
    <t xml:space="preserve">166</t>
  </si>
  <si>
    <t xml:space="preserve">72.64</t>
  </si>
  <si>
    <t xml:space="preserve">59.12</t>
  </si>
  <si>
    <t xml:space="preserve">52.2</t>
  </si>
  <si>
    <t xml:space="preserve">356</t>
  </si>
  <si>
    <t xml:space="preserve">257</t>
  </si>
  <si>
    <t xml:space="preserve">206</t>
  </si>
  <si>
    <t xml:space="preserve">170</t>
  </si>
  <si>
    <t xml:space="preserve">72.19</t>
  </si>
  <si>
    <t xml:space="preserve">57.87</t>
  </si>
  <si>
    <t xml:space="preserve">47.75</t>
  </si>
  <si>
    <t xml:space="preserve">361</t>
  </si>
  <si>
    <t xml:space="preserve">270</t>
  </si>
  <si>
    <t xml:space="preserve">217</t>
  </si>
  <si>
    <t xml:space="preserve">190</t>
  </si>
  <si>
    <t xml:space="preserve">74.79</t>
  </si>
  <si>
    <t xml:space="preserve">60.11</t>
  </si>
  <si>
    <t xml:space="preserve">52.63</t>
  </si>
  <si>
    <t xml:space="preserve">387</t>
  </si>
  <si>
    <t xml:space="preserve">268</t>
  </si>
  <si>
    <t xml:space="preserve">220</t>
  </si>
  <si>
    <t xml:space="preserve">195</t>
  </si>
  <si>
    <t xml:space="preserve">69.25</t>
  </si>
  <si>
    <t xml:space="preserve">56.85</t>
  </si>
  <si>
    <t xml:space="preserve">50.39</t>
  </si>
  <si>
    <t xml:space="preserve">368</t>
  </si>
  <si>
    <t xml:space="preserve">273</t>
  </si>
  <si>
    <t xml:space="preserve">224</t>
  </si>
  <si>
    <t xml:space="preserve">192</t>
  </si>
  <si>
    <t xml:space="preserve">74.18</t>
  </si>
  <si>
    <t xml:space="preserve">60.87</t>
  </si>
  <si>
    <t xml:space="preserve">52.17</t>
  </si>
  <si>
    <t xml:space="preserve">337</t>
  </si>
  <si>
    <t xml:space="preserve">244</t>
  </si>
  <si>
    <t xml:space="preserve">193</t>
  </si>
  <si>
    <t xml:space="preserve">146</t>
  </si>
  <si>
    <t xml:space="preserve">72.4</t>
  </si>
  <si>
    <t xml:space="preserve">57.27</t>
  </si>
  <si>
    <t xml:space="preserve">43.32</t>
  </si>
  <si>
    <t xml:space="preserve">316</t>
  </si>
  <si>
    <t xml:space="preserve">204</t>
  </si>
  <si>
    <t xml:space="preserve">64.56</t>
  </si>
  <si>
    <t xml:space="preserve">53.8</t>
  </si>
  <si>
    <t xml:space="preserve">266</t>
  </si>
  <si>
    <t xml:space="preserve">191</t>
  </si>
  <si>
    <t xml:space="preserve">71.8</t>
  </si>
  <si>
    <t xml:space="preserve">Non_Resident</t>
  </si>
  <si>
    <t xml:space="preserve">Race</t>
  </si>
  <si>
    <t xml:space="preserve">Non Resident</t>
  </si>
  <si>
    <t xml:space="preserve">29</t>
  </si>
  <si>
    <t xml:space="preserve">22</t>
  </si>
  <si>
    <t xml:space="preserve">15</t>
  </si>
  <si>
    <t xml:space="preserve">75.86</t>
  </si>
  <si>
    <t xml:space="preserve">51.72</t>
  </si>
  <si>
    <t xml:space="preserve">44.83</t>
  </si>
  <si>
    <t xml:space="preserve">28</t>
  </si>
  <si>
    <t xml:space="preserve">78.57</t>
  </si>
  <si>
    <t xml:space="preserve">57.14</t>
  </si>
  <si>
    <t xml:space="preserve">59.09</t>
  </si>
  <si>
    <t xml:space="preserve">50</t>
  </si>
  <si>
    <t xml:space="preserve">66.67</t>
  </si>
  <si>
    <t xml:space="preserve">31</t>
  </si>
  <si>
    <t xml:space="preserve">26</t>
  </si>
  <si>
    <t xml:space="preserve">83.87</t>
  </si>
  <si>
    <t xml:space="preserve">48.39</t>
  </si>
  <si>
    <t xml:space="preserve">32.26</t>
  </si>
  <si>
    <t xml:space="preserve">14</t>
  </si>
  <si>
    <t xml:space="preserve">58.06</t>
  </si>
  <si>
    <t xml:space="preserve">54.84</t>
  </si>
  <si>
    <t xml:space="preserve">45.16</t>
  </si>
  <si>
    <t xml:space="preserve">23</t>
  </si>
  <si>
    <t xml:space="preserve">73.91</t>
  </si>
  <si>
    <t xml:space="preserve">69.57</t>
  </si>
  <si>
    <t xml:space="preserve">83.33</t>
  </si>
  <si>
    <t xml:space="preserve">92.86</t>
  </si>
  <si>
    <t xml:space="preserve">71.43</t>
  </si>
  <si>
    <t xml:space="preserve">78.26</t>
  </si>
  <si>
    <t xml:space="preserve">90.91</t>
  </si>
  <si>
    <t xml:space="preserve">84.62</t>
  </si>
  <si>
    <t xml:space="preserve">Hispanic</t>
  </si>
  <si>
    <t xml:space="preserve">Asian</t>
  </si>
  <si>
    <t xml:space="preserve">72.73</t>
  </si>
  <si>
    <t xml:space="preserve">70</t>
  </si>
  <si>
    <t xml:space="preserve">45.83</t>
  </si>
  <si>
    <t xml:space="preserve">72</t>
  </si>
  <si>
    <t xml:space="preserve">79.31</t>
  </si>
  <si>
    <t xml:space="preserve">48.28</t>
  </si>
  <si>
    <t xml:space="preserve">59.26</t>
  </si>
  <si>
    <t xml:space="preserve">37.04</t>
  </si>
  <si>
    <t xml:space="preserve">27</t>
  </si>
  <si>
    <t xml:space="preserve">75</t>
  </si>
  <si>
    <t xml:space="preserve">41.67</t>
  </si>
  <si>
    <t xml:space="preserve">36</t>
  </si>
  <si>
    <t xml:space="preserve">43.14</t>
  </si>
  <si>
    <t xml:space="preserve">62.5</t>
  </si>
  <si>
    <t xml:space="preserve">30</t>
  </si>
  <si>
    <t xml:space="preserve">65.22</t>
  </si>
  <si>
    <t xml:space="preserve">45.65</t>
  </si>
  <si>
    <t xml:space="preserve">43</t>
  </si>
  <si>
    <t xml:space="preserve">68.25</t>
  </si>
  <si>
    <t xml:space="preserve">49.21</t>
  </si>
  <si>
    <t xml:space="preserve">32</t>
  </si>
  <si>
    <t xml:space="preserve">47.73</t>
  </si>
  <si>
    <t xml:space="preserve">39</t>
  </si>
  <si>
    <t xml:space="preserve">73.58</t>
  </si>
  <si>
    <t xml:space="preserve">58.49</t>
  </si>
  <si>
    <t xml:space="preserve">82.76</t>
  </si>
  <si>
    <t xml:space="preserve">62.07</t>
  </si>
  <si>
    <t xml:space="preserve">Black</t>
  </si>
  <si>
    <t xml:space="preserve">Black/African American</t>
  </si>
  <si>
    <t xml:space="preserve">47.83</t>
  </si>
  <si>
    <t xml:space="preserve">82.35</t>
  </si>
  <si>
    <t xml:space="preserve">68</t>
  </si>
  <si>
    <t xml:space="preserve">64</t>
  </si>
  <si>
    <t xml:space="preserve">56</t>
  </si>
  <si>
    <t xml:space="preserve">73.53</t>
  </si>
  <si>
    <t xml:space="preserve">61.76</t>
  </si>
  <si>
    <t xml:space="preserve">55.88</t>
  </si>
  <si>
    <t xml:space="preserve">72.09</t>
  </si>
  <si>
    <t xml:space="preserve">51.16</t>
  </si>
  <si>
    <t xml:space="preserve">39.53</t>
  </si>
  <si>
    <t xml:space="preserve">20</t>
  </si>
  <si>
    <t xml:space="preserve">43.75</t>
  </si>
  <si>
    <t xml:space="preserve">34</t>
  </si>
  <si>
    <t xml:space="preserve">53.13</t>
  </si>
  <si>
    <t xml:space="preserve">40.63</t>
  </si>
  <si>
    <t xml:space="preserve">34.38</t>
  </si>
  <si>
    <t xml:space="preserve">65.96</t>
  </si>
  <si>
    <t xml:space="preserve">44.68</t>
  </si>
  <si>
    <t xml:space="preserve">36.17</t>
  </si>
  <si>
    <t xml:space="preserve">35.29</t>
  </si>
  <si>
    <t xml:space="preserve">41.3</t>
  </si>
  <si>
    <t xml:space="preserve">69.05</t>
  </si>
  <si>
    <t xml:space="preserve">45.24</t>
  </si>
  <si>
    <t xml:space="preserve">40.48</t>
  </si>
  <si>
    <t xml:space="preserve">69.7</t>
  </si>
  <si>
    <t xml:space="preserve">51.52</t>
  </si>
  <si>
    <t xml:space="preserve">39.39</t>
  </si>
  <si>
    <t xml:space="preserve">34.48</t>
  </si>
  <si>
    <t xml:space="preserve">68.75</t>
  </si>
  <si>
    <t xml:space="preserve">55.56</t>
  </si>
  <si>
    <t xml:space="preserve">American_Indian</t>
  </si>
  <si>
    <t xml:space="preserve">American Indian/Alaskan Native</t>
  </si>
  <si>
    <t xml:space="preserve">61.9</t>
  </si>
  <si>
    <t xml:space="preserve">47.62</t>
  </si>
  <si>
    <t xml:space="preserve">Pacific_Islander</t>
  </si>
  <si>
    <t xml:space="preserve">Pacific Islander</t>
  </si>
  <si>
    <t xml:space="preserve">61.54</t>
  </si>
  <si>
    <t xml:space="preserve">42.31</t>
  </si>
  <si>
    <t xml:space="preserve">38.46</t>
  </si>
  <si>
    <t xml:space="preserve">72.22</t>
  </si>
  <si>
    <t xml:space="preserve">65.63</t>
  </si>
  <si>
    <t xml:space="preserve">56.82</t>
  </si>
  <si>
    <t xml:space="preserve">43.18</t>
  </si>
  <si>
    <t xml:space="preserve">38.64</t>
  </si>
  <si>
    <t xml:space="preserve">75.68</t>
  </si>
  <si>
    <t xml:space="preserve">51.35</t>
  </si>
  <si>
    <t xml:space="preserve">45.95</t>
  </si>
  <si>
    <t xml:space="preserve">42.5</t>
  </si>
  <si>
    <t xml:space="preserve">37.5</t>
  </si>
  <si>
    <t xml:space="preserve">60.71</t>
  </si>
  <si>
    <t xml:space="preserve">70.27</t>
  </si>
  <si>
    <t xml:space="preserve">43.24</t>
  </si>
  <si>
    <t xml:space="preserve">40.54</t>
  </si>
  <si>
    <t xml:space="preserve">35.71</t>
  </si>
  <si>
    <t xml:space="preserve">76.47</t>
  </si>
  <si>
    <t xml:space="preserve">White</t>
  </si>
  <si>
    <t xml:space="preserve">Two_or_More_Races</t>
  </si>
  <si>
    <t xml:space="preserve">Two or More Races</t>
  </si>
  <si>
    <t xml:space="preserve">56.67</t>
  </si>
  <si>
    <t xml:space="preserve">46.67</t>
  </si>
  <si>
    <t xml:space="preserve">43.33</t>
  </si>
  <si>
    <t xml:space="preserve">63</t>
  </si>
  <si>
    <t xml:space="preserve">50.79</t>
  </si>
  <si>
    <t xml:space="preserve">44.44</t>
  </si>
  <si>
    <t xml:space="preserve">64.29</t>
  </si>
  <si>
    <t xml:space="preserve">46.43</t>
  </si>
  <si>
    <t xml:space="preserve">39.29</t>
  </si>
  <si>
    <t xml:space="preserve">57</t>
  </si>
  <si>
    <t xml:space="preserve">63.16</t>
  </si>
  <si>
    <t xml:space="preserve">49.12</t>
  </si>
  <si>
    <t xml:space="preserve">35</t>
  </si>
  <si>
    <t xml:space="preserve">Unknown_Ethnicity</t>
  </si>
  <si>
    <t xml:space="preserve">Unknown/Did Not Respond</t>
  </si>
  <si>
    <t xml:space="preserve">60</t>
  </si>
  <si>
    <t xml:space="preserve">37</t>
  </si>
  <si>
    <t xml:space="preserve">61.67</t>
  </si>
  <si>
    <t xml:space="preserve">36.67</t>
  </si>
  <si>
    <t xml:space="preserve">53</t>
  </si>
  <si>
    <t xml:space="preserve">60.38</t>
  </si>
  <si>
    <t xml:space="preserve">52.83</t>
  </si>
  <si>
    <t xml:space="preserve">33</t>
  </si>
  <si>
    <t xml:space="preserve">75.76</t>
  </si>
  <si>
    <t xml:space="preserve">54.55</t>
  </si>
  <si>
    <t xml:space="preserve">74.36</t>
  </si>
  <si>
    <t xml:space="preserve">56.41</t>
  </si>
  <si>
    <t xml:space="preserve">74.07</t>
  </si>
  <si>
    <t xml:space="preserve">41</t>
  </si>
  <si>
    <t xml:space="preserve">77.36</t>
  </si>
  <si>
    <t xml:space="preserve">66.04</t>
  </si>
  <si>
    <t xml:space="preserve">56.6</t>
  </si>
  <si>
    <t xml:space="preserve">56.25</t>
  </si>
  <si>
    <t xml:space="preserve">44</t>
  </si>
  <si>
    <t xml:space="preserve">70.45</t>
  </si>
  <si>
    <t xml:space="preserve">63.64</t>
  </si>
  <si>
    <t xml:space="preserve">70.73</t>
  </si>
  <si>
    <t xml:space="preserve">68.29</t>
  </si>
  <si>
    <t xml:space="preserve">60.98</t>
  </si>
  <si>
    <t xml:space="preserve">73.33</t>
  </si>
  <si>
    <t xml:space="preserve">46.88</t>
  </si>
  <si>
    <t xml:space="preserve">53.57</t>
  </si>
  <si>
    <t xml:space="preserve">Non_Resident_Male</t>
  </si>
  <si>
    <t xml:space="preserve">80</t>
  </si>
  <si>
    <t xml:space="preserve">55</t>
  </si>
  <si>
    <t xml:space="preserve">93.75</t>
  </si>
  <si>
    <t xml:space="preserve">65</t>
  </si>
  <si>
    <t xml:space="preserve">81.48</t>
  </si>
  <si>
    <t xml:space="preserve">40.74</t>
  </si>
  <si>
    <t xml:space="preserve">57.69</t>
  </si>
  <si>
    <t xml:space="preserve">53.85</t>
  </si>
  <si>
    <t xml:space="preserve">Non_Resident_Female</t>
  </si>
  <si>
    <t xml:space="preserve">Hispanic_Male</t>
  </si>
  <si>
    <t xml:space="preserve">Hispanic_Female</t>
  </si>
  <si>
    <t xml:space="preserve">Asian_Male</t>
  </si>
  <si>
    <t xml:space="preserve">56.52</t>
  </si>
  <si>
    <t xml:space="preserve">43.48</t>
  </si>
  <si>
    <t xml:space="preserve">81.82</t>
  </si>
  <si>
    <t xml:space="preserve">Asian_Female</t>
  </si>
  <si>
    <t xml:space="preserve">76.92</t>
  </si>
  <si>
    <t xml:space="preserve">63.33</t>
  </si>
  <si>
    <t xml:space="preserve">33.33</t>
  </si>
  <si>
    <t xml:space="preserve">40</t>
  </si>
  <si>
    <t xml:space="preserve">72.41</t>
  </si>
  <si>
    <t xml:space="preserve">68.97</t>
  </si>
  <si>
    <t xml:space="preserve">58.62</t>
  </si>
  <si>
    <t xml:space="preserve">94.12</t>
  </si>
  <si>
    <t xml:space="preserve">81.25</t>
  </si>
  <si>
    <t xml:space="preserve">Black_Male</t>
  </si>
  <si>
    <t xml:space="preserve">78.95</t>
  </si>
  <si>
    <t xml:space="preserve">73.68</t>
  </si>
  <si>
    <t xml:space="preserve">68.42</t>
  </si>
  <si>
    <t xml:space="preserve">73.08</t>
  </si>
  <si>
    <t xml:space="preserve">37.93</t>
  </si>
  <si>
    <t xml:space="preserve">58.33</t>
  </si>
  <si>
    <t xml:space="preserve">Black_Female</t>
  </si>
  <si>
    <t xml:space="preserve">65.71</t>
  </si>
  <si>
    <t xml:space="preserve">51.43</t>
  </si>
  <si>
    <t xml:space="preserve">42.86</t>
  </si>
  <si>
    <t xml:space="preserve">86.67</t>
  </si>
  <si>
    <t xml:space="preserve">American_Indian_Male</t>
  </si>
  <si>
    <t xml:space="preserve">American_Indian_Female</t>
  </si>
  <si>
    <t xml:space="preserve">Pacific_Islander_Male</t>
  </si>
  <si>
    <t xml:space="preserve">Pacific_Islander_Female</t>
  </si>
  <si>
    <t xml:space="preserve">84.21</t>
  </si>
  <si>
    <t xml:space="preserve">57.89</t>
  </si>
  <si>
    <t xml:space="preserve">61.11</t>
  </si>
  <si>
    <t xml:space="preserve">White_Male</t>
  </si>
  <si>
    <t xml:space="preserve">White_Female</t>
  </si>
  <si>
    <t xml:space="preserve">Two_or_more_races_Male</t>
  </si>
  <si>
    <t xml:space="preserve">Two_or_more_races_Female</t>
  </si>
  <si>
    <t xml:space="preserve">80.65</t>
  </si>
  <si>
    <t xml:space="preserve">70.97</t>
  </si>
  <si>
    <t xml:space="preserve">67.74</t>
  </si>
  <si>
    <t xml:space="preserve">35.48</t>
  </si>
  <si>
    <t xml:space="preserve">38</t>
  </si>
  <si>
    <t xml:space="preserve">47.37</t>
  </si>
  <si>
    <t xml:space="preserve">Unknown_Male</t>
  </si>
  <si>
    <t xml:space="preserve">65.38</t>
  </si>
  <si>
    <t xml:space="preserve">Unknown_Female</t>
  </si>
  <si>
    <t xml:space="preserve">44.12</t>
  </si>
  <si>
    <t xml:space="preserve">52.94</t>
  </si>
  <si>
    <t xml:space="preserve">47.06</t>
  </si>
  <si>
    <t xml:space="preserve">88.24</t>
  </si>
  <si>
    <t xml:space="preserve">76.67</t>
  </si>
  <si>
    <t xml:space="preserve">53.33</t>
  </si>
  <si>
    <t xml:space="preserve">67.65</t>
  </si>
  <si>
    <t xml:space="preserve">67.86</t>
  </si>
  <si>
    <t xml:space="preserve">URM_Male</t>
  </si>
  <si>
    <t xml:space="preserve">URM_Female</t>
  </si>
  <si>
    <t xml:space="preserve">First_Generation_Male</t>
  </si>
  <si>
    <t xml:space="preserve">First_Generation_Female</t>
  </si>
  <si>
    <t xml:space="preserve">Pell_Male</t>
  </si>
  <si>
    <t xml:space="preserve">Pell_Female</t>
  </si>
  <si>
    <t xml:space="preserve">Legacy_Male</t>
  </si>
  <si>
    <t xml:space="preserve">118</t>
  </si>
  <si>
    <t xml:space="preserve">74</t>
  </si>
  <si>
    <t xml:space="preserve">51</t>
  </si>
  <si>
    <t xml:space="preserve">45</t>
  </si>
  <si>
    <t xml:space="preserve">62.71</t>
  </si>
  <si>
    <t xml:space="preserve">43.22</t>
  </si>
  <si>
    <t xml:space="preserve">38.14</t>
  </si>
  <si>
    <t xml:space="preserve">139</t>
  </si>
  <si>
    <t xml:space="preserve">92</t>
  </si>
  <si>
    <t xml:space="preserve">73</t>
  </si>
  <si>
    <t xml:space="preserve">66</t>
  </si>
  <si>
    <t xml:space="preserve">66.19</t>
  </si>
  <si>
    <t xml:space="preserve">52.52</t>
  </si>
  <si>
    <t xml:space="preserve">47.48</t>
  </si>
  <si>
    <t xml:space="preserve">157</t>
  </si>
  <si>
    <t xml:space="preserve">103</t>
  </si>
  <si>
    <t xml:space="preserve">81</t>
  </si>
  <si>
    <t xml:space="preserve">71</t>
  </si>
  <si>
    <t xml:space="preserve">65.61</t>
  </si>
  <si>
    <t xml:space="preserve">51.59</t>
  </si>
  <si>
    <t xml:space="preserve">45.22</t>
  </si>
  <si>
    <t xml:space="preserve">148</t>
  </si>
  <si>
    <t xml:space="preserve">91</t>
  </si>
  <si>
    <t xml:space="preserve">61.49</t>
  </si>
  <si>
    <t xml:space="preserve">143</t>
  </si>
  <si>
    <t xml:space="preserve">99</t>
  </si>
  <si>
    <t xml:space="preserve">69.23</t>
  </si>
  <si>
    <t xml:space="preserve">53.15</t>
  </si>
  <si>
    <t xml:space="preserve">48.95</t>
  </si>
  <si>
    <t xml:space="preserve">126</t>
  </si>
  <si>
    <t xml:space="preserve">47</t>
  </si>
  <si>
    <t xml:space="preserve">63.49</t>
  </si>
  <si>
    <t xml:space="preserve">41.27</t>
  </si>
  <si>
    <t xml:space="preserve">37.3</t>
  </si>
  <si>
    <t xml:space="preserve">125</t>
  </si>
  <si>
    <t xml:space="preserve">85</t>
  </si>
  <si>
    <t xml:space="preserve">41.6</t>
  </si>
  <si>
    <t xml:space="preserve">108</t>
  </si>
  <si>
    <t xml:space="preserve">69</t>
  </si>
  <si>
    <t xml:space="preserve">63.89</t>
  </si>
  <si>
    <t xml:space="preserve">50.93</t>
  </si>
  <si>
    <t xml:space="preserve">95</t>
  </si>
  <si>
    <t xml:space="preserve">67</t>
  </si>
  <si>
    <t xml:space="preserve">70.53</t>
  </si>
  <si>
    <t xml:space="preserve">Legacy_Female</t>
  </si>
  <si>
    <t xml:space="preserve">77.78</t>
  </si>
  <si>
    <t xml:space="preserve">159</t>
  </si>
  <si>
    <t xml:space="preserve">111</t>
  </si>
  <si>
    <t xml:space="preserve">89</t>
  </si>
  <si>
    <t xml:space="preserve">79.25</t>
  </si>
  <si>
    <t xml:space="preserve">69.81</t>
  </si>
  <si>
    <t xml:space="preserve">55.97</t>
  </si>
  <si>
    <t xml:space="preserve">179</t>
  </si>
  <si>
    <t xml:space="preserve">115</t>
  </si>
  <si>
    <t xml:space="preserve">77.65</t>
  </si>
  <si>
    <t xml:space="preserve">64.25</t>
  </si>
  <si>
    <t xml:space="preserve">55.87</t>
  </si>
  <si>
    <t xml:space="preserve">199</t>
  </si>
  <si>
    <t xml:space="preserve">154</t>
  </si>
  <si>
    <t xml:space="preserve">77.39</t>
  </si>
  <si>
    <t xml:space="preserve">62.81</t>
  </si>
  <si>
    <t xml:space="preserve">49.75</t>
  </si>
  <si>
    <t xml:space="preserve">213</t>
  </si>
  <si>
    <t xml:space="preserve">122</t>
  </si>
  <si>
    <t xml:space="preserve">84.04</t>
  </si>
  <si>
    <t xml:space="preserve">67.14</t>
  </si>
  <si>
    <t xml:space="preserve">57.28</t>
  </si>
  <si>
    <t xml:space="preserve">238</t>
  </si>
  <si>
    <t xml:space="preserve">165</t>
  </si>
  <si>
    <t xml:space="preserve">141</t>
  </si>
  <si>
    <t xml:space="preserve">123</t>
  </si>
  <si>
    <t xml:space="preserve">69.33</t>
  </si>
  <si>
    <t xml:space="preserve">59.24</t>
  </si>
  <si>
    <t xml:space="preserve">51.68</t>
  </si>
  <si>
    <t xml:space="preserve">230</t>
  </si>
  <si>
    <t xml:space="preserve">182</t>
  </si>
  <si>
    <t xml:space="preserve">137</t>
  </si>
  <si>
    <t xml:space="preserve">79.13</t>
  </si>
  <si>
    <t xml:space="preserve">70.43</t>
  </si>
  <si>
    <t xml:space="preserve">59.57</t>
  </si>
  <si>
    <t xml:space="preserve">155</t>
  </si>
  <si>
    <t xml:space="preserve">120</t>
  </si>
  <si>
    <t xml:space="preserve">75.24</t>
  </si>
  <si>
    <t xml:space="preserve">58.25</t>
  </si>
  <si>
    <t xml:space="preserve">44.66</t>
  </si>
  <si>
    <t xml:space="preserve">202</t>
  </si>
  <si>
    <t xml:space="preserve">133</t>
  </si>
  <si>
    <t xml:space="preserve">114</t>
  </si>
  <si>
    <t xml:space="preserve">65.84</t>
  </si>
  <si>
    <t xml:space="preserve">56.44</t>
  </si>
  <si>
    <t xml:space="preserve">169</t>
  </si>
  <si>
    <t xml:space="preserve">72.78</t>
  </si>
  <si>
    <t xml:space="preserve">In_State_Male</t>
  </si>
  <si>
    <t xml:space="preserve">In State</t>
  </si>
  <si>
    <t xml:space="preserve">In_State_Female</t>
  </si>
  <si>
    <t xml:space="preserve">Out_of_State_Male</t>
  </si>
  <si>
    <t xml:space="preserve">Out of State</t>
  </si>
  <si>
    <t xml:space="preserve">Out_of_State_Female</t>
  </si>
  <si>
    <t xml:space="preserve">Rural_School</t>
  </si>
  <si>
    <t xml:space="preserve">Rurality</t>
  </si>
  <si>
    <t xml:space="preserve">Rural</t>
  </si>
  <si>
    <t xml:space="preserve">Non_Rural_School</t>
  </si>
  <si>
    <t xml:space="preserve">Not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</si>
</sst>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  <font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theme" Target="theme/theme1.xml"/><Relationship Id="rId54" Type="http://schemas.openxmlformats.org/officeDocument/2006/relationships/styles" Target="styles.xml"/><Relationship Id="rId5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vml" Type="http://schemas.openxmlformats.org/officeDocument/2006/relationships/vmlDrawing" Target="../drawings/vmlDrawing33.vm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vml" Type="http://schemas.openxmlformats.org/officeDocument/2006/relationships/vmlDrawing" Target="../drawings/vmlDrawing34.vml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vml" Type="http://schemas.openxmlformats.org/officeDocument/2006/relationships/vmlDrawing" Target="../drawings/vmlDrawing35.vml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vml" Type="http://schemas.openxmlformats.org/officeDocument/2006/relationships/vmlDrawing" Target="../drawings/vmlDrawing36.vml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vml" Type="http://schemas.openxmlformats.org/officeDocument/2006/relationships/vmlDrawing" Target="../drawings/vmlDrawing37.vml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vml" Type="http://schemas.openxmlformats.org/officeDocument/2006/relationships/vmlDrawing" Target="../drawings/vmlDrawing38.vml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vml" Type="http://schemas.openxmlformats.org/officeDocument/2006/relationships/vmlDrawing" Target="../drawings/vmlDrawing39.vml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vml" Type="http://schemas.openxmlformats.org/officeDocument/2006/relationships/vmlDrawing" Target="../drawings/vmlDrawing40.vml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vml" Type="http://schemas.openxmlformats.org/officeDocument/2006/relationships/vmlDrawing" Target="../drawings/vmlDrawing41.vml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vml" Type="http://schemas.openxmlformats.org/officeDocument/2006/relationships/vmlDrawing" Target="../drawings/vmlDrawing42.vml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vml" Type="http://schemas.openxmlformats.org/officeDocument/2006/relationships/vmlDrawing" Target="../drawings/vmlDrawing43.vml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vml" Type="http://schemas.openxmlformats.org/officeDocument/2006/relationships/vmlDrawing" Target="../drawings/vmlDrawing44.vml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vml" Type="http://schemas.openxmlformats.org/officeDocument/2006/relationships/vmlDrawing" Target="../drawings/vmlDrawing45.vml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vml" Type="http://schemas.openxmlformats.org/officeDocument/2006/relationships/vmlDrawing" Target="../drawings/vmlDrawing46.vml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vml" Type="http://schemas.openxmlformats.org/officeDocument/2006/relationships/vmlDrawing" Target="../drawings/vmlDrawing47.vml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vml" Type="http://schemas.openxmlformats.org/officeDocument/2006/relationships/vmlDrawing" Target="../drawings/vmlDrawing48.vml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vml" Type="http://schemas.openxmlformats.org/officeDocument/2006/relationships/vmlDrawing" Target="../drawings/vmlDrawing49.vml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vml" Type="http://schemas.openxmlformats.org/officeDocument/2006/relationships/vmlDrawing" Target="../drawings/vmlDrawing50.vml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vml" Type="http://schemas.openxmlformats.org/officeDocument/2006/relationships/vmlDrawing" Target="../drawings/vmlDrawing51.vml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vml" Type="http://schemas.openxmlformats.org/officeDocument/2006/relationships/vmlDrawing" Target="../drawings/vmlDrawing5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2" t="s">
        <v>0</v>
      </c>
    </row>
    <row r="3">
      <c r="A3" s="1" t="str">
        <f>=HYPERLINK("#All!A1", "All")</f>
      </c>
    </row>
    <row r="4">
      <c r="A4" s="1" t="str">
        <f>=HYPERLINK("#Male!A1", "Male")</f>
      </c>
    </row>
    <row r="5">
      <c r="A5" s="1" t="str">
        <f>=HYPERLINK("#Female!A1", "Female")</f>
      </c>
    </row>
    <row r="6">
      <c r="A6" s="1" t="str">
        <f>=HYPERLINK("#Unknown_Sex!A1", "Unknown_Sex")</f>
      </c>
    </row>
    <row r="7">
      <c r="A7" s="1" t="str">
        <f>=HYPERLINK("#In_State!A1", "In_State")</f>
      </c>
    </row>
    <row r="8">
      <c r="A8" s="1" t="str">
        <f>=HYPERLINK("#Out_of_State!A1", "Out_of_State")</f>
      </c>
    </row>
    <row r="9">
      <c r="A9" s="1" t="str">
        <f>=HYPERLINK("#URM!A1", "URM")</f>
      </c>
    </row>
    <row r="10">
      <c r="A10" s="1" t="str">
        <f>=HYPERLINK("#First_Generation!A1", "First_Generation")</f>
      </c>
    </row>
    <row r="11">
      <c r="A11" s="1" t="str">
        <f>=HYPERLINK("#Pell!A1", "Pell")</f>
      </c>
    </row>
    <row r="12">
      <c r="A12" s="1" t="str">
        <f>=HYPERLINK("#Legacy!A1", "Legacy")</f>
      </c>
    </row>
    <row r="13">
      <c r="A13" s="1" t="str">
        <f>=HYPERLINK("#Non_Resident!A1", "Non_Resident")</f>
      </c>
    </row>
    <row r="14">
      <c r="A14" s="1" t="str">
        <f>=HYPERLINK("#Hispanic!A1", "Hispanic")</f>
      </c>
    </row>
    <row r="15">
      <c r="A15" s="1" t="str">
        <f>=HYPERLINK("#Asian!A1", "Asian")</f>
      </c>
    </row>
    <row r="16">
      <c r="A16" s="1" t="str">
        <f>=HYPERLINK("#Black!A1", "Black")</f>
      </c>
    </row>
    <row r="17">
      <c r="A17" s="1" t="str">
        <f>=HYPERLINK("#American_Indian!A1", "American_Indian")</f>
      </c>
    </row>
    <row r="18">
      <c r="A18" s="1" t="str">
        <f>=HYPERLINK("#Pacific_Islander!A1", "Pacific_Islander")</f>
      </c>
    </row>
    <row r="19">
      <c r="A19" s="1" t="str">
        <f>=HYPERLINK("#White!A1", "White")</f>
      </c>
    </row>
    <row r="20">
      <c r="A20" s="1" t="str">
        <f>=HYPERLINK("#Two_or_More_Races!A1", "Two_or_More_Races")</f>
      </c>
    </row>
    <row r="21">
      <c r="A21" s="1" t="str">
        <f>=HYPERLINK("#Unknown_Ethnicity!A1", "Unknown_Ethnicity")</f>
      </c>
    </row>
    <row r="22">
      <c r="A22" s="1" t="str">
        <f>=HYPERLINK("#Non_Resident_Male!A1", "Non_Resident_Male")</f>
      </c>
    </row>
    <row r="23">
      <c r="A23" s="1" t="str">
        <f>=HYPERLINK("#Non_Resident_Female!A1", "Non_Resident_Female")</f>
      </c>
    </row>
    <row r="24">
      <c r="A24" s="1" t="str">
        <f>=HYPERLINK("#Hispanic_Male!A1", "Hispanic_Male")</f>
      </c>
    </row>
    <row r="25">
      <c r="A25" s="1" t="str">
        <f>=HYPERLINK("#Hispanic_Female!A1", "Hispanic_Female")</f>
      </c>
    </row>
    <row r="26">
      <c r="A26" s="1" t="str">
        <f>=HYPERLINK("#Asian_Male!A1", "Asian_Male")</f>
      </c>
    </row>
    <row r="27">
      <c r="A27" s="1" t="str">
        <f>=HYPERLINK("#Asian_Female!A1", "Asian_Female")</f>
      </c>
    </row>
    <row r="28">
      <c r="A28" s="1" t="str">
        <f>=HYPERLINK("#Black_Male!A1", "Black_Male")</f>
      </c>
    </row>
    <row r="29">
      <c r="A29" s="1" t="str">
        <f>=HYPERLINK("#Black_Female!A1", "Black_Female")</f>
      </c>
    </row>
    <row r="30">
      <c r="A30" s="1" t="str">
        <f>=HYPERLINK("#American_Indian_Male!A1", "American_Indian_Male")</f>
      </c>
    </row>
    <row r="31">
      <c r="A31" s="1" t="str">
        <f>=HYPERLINK("#American_Indian_Female!A1", "American_Indian_Female")</f>
      </c>
    </row>
    <row r="32">
      <c r="A32" s="1" t="str">
        <f>=HYPERLINK("#Pacific_Islander_Male!A1", "Pacific_Islander_Male")</f>
      </c>
    </row>
    <row r="33">
      <c r="A33" s="1" t="str">
        <f>=HYPERLINK("#Pacific_Islander_Female!A1", "Pacific_Islander_Female")</f>
      </c>
    </row>
    <row r="34">
      <c r="A34" s="1" t="str">
        <f>=HYPERLINK("#White_Male!A1", "White_Male")</f>
      </c>
    </row>
    <row r="35">
      <c r="A35" s="1" t="str">
        <f>=HYPERLINK("#White_Female!A1", "White_Female")</f>
      </c>
    </row>
    <row r="36">
      <c r="A36" s="1" t="str">
        <f>=HYPERLINK("#Two_or_more_races_Male!A1", "Two_or_more_races_Male")</f>
      </c>
    </row>
    <row r="37">
      <c r="A37" s="1" t="str">
        <f>=HYPERLINK("#Two_or_more_races_Female!A1", "Two_or_more_races_Female")</f>
      </c>
    </row>
    <row r="38">
      <c r="A38" s="1" t="str">
        <f>=HYPERLINK("#Unknown_Male!A1", "Unknown_Male")</f>
      </c>
    </row>
    <row r="39">
      <c r="A39" s="1" t="str">
        <f>=HYPERLINK("#Unknown_Female!A1", "Unknown_Female")</f>
      </c>
    </row>
    <row r="40">
      <c r="A40" s="1" t="str">
        <f>=HYPERLINK("#URM_Male!A1", "URM_Male")</f>
      </c>
    </row>
    <row r="41">
      <c r="A41" s="1" t="str">
        <f>=HYPERLINK("#URM_Female!A1", "URM_Female")</f>
      </c>
    </row>
    <row r="42">
      <c r="A42" s="1" t="str">
        <f>=HYPERLINK("#First_Generation_Male!A1", "First_Generation_Male")</f>
      </c>
    </row>
    <row r="43">
      <c r="A43" s="1" t="str">
        <f>=HYPERLINK("#First_Generation_Female!A1", "First_Generation_Female")</f>
      </c>
    </row>
    <row r="44">
      <c r="A44" s="1" t="str">
        <f>=HYPERLINK("#Pell_Male!A1", "Pell_Male")</f>
      </c>
    </row>
    <row r="45">
      <c r="A45" s="1" t="str">
        <f>=HYPERLINK("#Pell_Female!A1", "Pell_Female")</f>
      </c>
    </row>
    <row r="46">
      <c r="A46" s="1" t="str">
        <f>=HYPERLINK("#Legacy_Male!A1", "Legacy_Male")</f>
      </c>
    </row>
    <row r="47">
      <c r="A47" s="1" t="str">
        <f>=HYPERLINK("#Legacy_Female!A1", "Legacy_Female")</f>
      </c>
    </row>
    <row r="48">
      <c r="A48" s="1" t="str">
        <f>=HYPERLINK("#In_State_Male!A1", "In_State_Male")</f>
      </c>
    </row>
    <row r="49">
      <c r="A49" s="1" t="str">
        <f>=HYPERLINK("#In_State_Female!A1", "In_State_Female")</f>
      </c>
    </row>
    <row r="50">
      <c r="A50" s="1" t="str">
        <f>=HYPERLINK("#Out_of_State_Male!A1", "Out_of_State_Male")</f>
      </c>
    </row>
    <row r="51">
      <c r="A51" s="1" t="str">
        <f>=HYPERLINK("#Out_of_State_Female!A1", "Out_of_State_Female")</f>
      </c>
    </row>
    <row r="52">
      <c r="A52" s="1" t="str">
        <f>=HYPERLINK("#Rural_School!A1", "Rural_School")</f>
      </c>
    </row>
    <row r="53">
      <c r="A53" s="1" t="str">
        <f>=HYPERLINK("#Non_Rural_School!A1", "Non_Rural_School")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7.71" hidden="0" customWidth="1"/>
    <col min="3" max="3" width="12.71" hidden="0" customWidth="1"/>
    <col min="4" max="4" width="8.71" hidden="0" customWidth="1"/>
    <col min="5" max="5" width="21.71" hidden="0" customWidth="1"/>
    <col min="6" max="6" width="21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</v>
      </c>
      <c r="B1" s="3"/>
      <c r="C1" s="3"/>
      <c r="D1" s="3"/>
      <c r="E1" s="3"/>
      <c r="F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>
      <c r="A4" t="s">
        <v>8</v>
      </c>
      <c r="B4" t="s">
        <v>9</v>
      </c>
      <c r="C4" t="n">
        <v>850</v>
      </c>
      <c r="D4" t="n">
        <v>556</v>
      </c>
      <c r="E4" t="n">
        <v>444</v>
      </c>
      <c r="F4" t="n">
        <v>391</v>
      </c>
    </row>
    <row r="5">
      <c r="A5" t="s">
        <v>8</v>
      </c>
      <c r="B5" t="s">
        <v>10</v>
      </c>
      <c r="C5" t="n">
        <v>100</v>
      </c>
      <c r="D5" t="n">
        <v>65.41</v>
      </c>
      <c r="E5" t="n">
        <v>52.24</v>
      </c>
      <c r="F5" t="n">
        <v>46</v>
      </c>
    </row>
    <row r="6">
      <c r="A6" t="s">
        <v>11</v>
      </c>
      <c r="B6" t="s">
        <v>9</v>
      </c>
      <c r="C6" t="n">
        <v>752</v>
      </c>
      <c r="D6" t="n">
        <v>547</v>
      </c>
      <c r="E6" t="n">
        <v>443</v>
      </c>
      <c r="F6" t="n">
        <v>394</v>
      </c>
    </row>
    <row r="7">
      <c r="A7" t="s">
        <v>11</v>
      </c>
      <c r="B7" t="s">
        <v>10</v>
      </c>
      <c r="C7" t="n">
        <v>100</v>
      </c>
      <c r="D7" t="n">
        <v>72.74</v>
      </c>
      <c r="E7" t="n">
        <v>58.91</v>
      </c>
      <c r="F7" t="n">
        <v>52.39</v>
      </c>
    </row>
    <row r="8">
      <c r="A8" t="s">
        <v>12</v>
      </c>
      <c r="B8" t="s">
        <v>9</v>
      </c>
      <c r="C8" t="n">
        <v>916</v>
      </c>
      <c r="D8" t="n">
        <v>664</v>
      </c>
      <c r="E8" t="n">
        <v>532</v>
      </c>
      <c r="F8" t="n">
        <v>472</v>
      </c>
    </row>
    <row r="9">
      <c r="A9" t="s">
        <v>12</v>
      </c>
      <c r="B9" t="s">
        <v>10</v>
      </c>
      <c r="C9" t="n">
        <v>100</v>
      </c>
      <c r="D9" t="n">
        <v>72.49</v>
      </c>
      <c r="E9" t="n">
        <v>58.08</v>
      </c>
      <c r="F9" t="n">
        <v>51.53</v>
      </c>
    </row>
    <row r="10">
      <c r="A10" t="s">
        <v>13</v>
      </c>
      <c r="B10" t="s">
        <v>9</v>
      </c>
      <c r="C10" t="n">
        <v>884</v>
      </c>
      <c r="D10" t="n">
        <v>628</v>
      </c>
      <c r="E10" t="n">
        <v>527</v>
      </c>
      <c r="F10" t="n">
        <v>467</v>
      </c>
    </row>
    <row r="11">
      <c r="A11" t="s">
        <v>13</v>
      </c>
      <c r="B11" t="s">
        <v>10</v>
      </c>
      <c r="C11" t="n">
        <v>100</v>
      </c>
      <c r="D11" t="n">
        <v>71.04</v>
      </c>
      <c r="E11" t="n">
        <v>59.62</v>
      </c>
      <c r="F11" t="n">
        <v>52.83</v>
      </c>
    </row>
    <row r="12">
      <c r="A12" t="s">
        <v>14</v>
      </c>
      <c r="B12" t="s">
        <v>9</v>
      </c>
      <c r="C12" t="n">
        <v>933</v>
      </c>
      <c r="D12" t="n">
        <v>668</v>
      </c>
      <c r="E12" t="n">
        <v>547</v>
      </c>
      <c r="F12" t="n">
        <v>486</v>
      </c>
    </row>
    <row r="13">
      <c r="A13" t="s">
        <v>14</v>
      </c>
      <c r="B13" t="s">
        <v>10</v>
      </c>
      <c r="C13" t="n">
        <v>100</v>
      </c>
      <c r="D13" t="n">
        <v>71.6</v>
      </c>
      <c r="E13" t="n">
        <v>58.63</v>
      </c>
      <c r="F13" t="n">
        <v>52.09</v>
      </c>
    </row>
    <row r="14">
      <c r="A14" t="s">
        <v>15</v>
      </c>
      <c r="B14" t="s">
        <v>9</v>
      </c>
      <c r="C14" t="n">
        <v>1039</v>
      </c>
      <c r="D14" t="n">
        <v>702</v>
      </c>
      <c r="E14" t="n">
        <v>534</v>
      </c>
      <c r="F14" t="n">
        <v>484</v>
      </c>
    </row>
    <row r="15">
      <c r="A15" t="s">
        <v>15</v>
      </c>
      <c r="B15" t="s">
        <v>10</v>
      </c>
      <c r="C15" t="n">
        <v>100</v>
      </c>
      <c r="D15" t="n">
        <v>67.56</v>
      </c>
      <c r="E15" t="n">
        <v>51.4</v>
      </c>
      <c r="F15" t="n">
        <v>46.58</v>
      </c>
    </row>
    <row r="16">
      <c r="A16" t="s">
        <v>16</v>
      </c>
      <c r="B16" t="s">
        <v>9</v>
      </c>
      <c r="C16" t="n">
        <v>979</v>
      </c>
      <c r="D16" t="n">
        <v>690</v>
      </c>
      <c r="E16" t="n">
        <v>563</v>
      </c>
      <c r="F16" t="n">
        <v>496</v>
      </c>
    </row>
    <row r="17">
      <c r="A17" t="s">
        <v>16</v>
      </c>
      <c r="B17" t="s">
        <v>10</v>
      </c>
      <c r="C17" t="n">
        <v>100</v>
      </c>
      <c r="D17" t="n">
        <v>70.48</v>
      </c>
      <c r="E17" t="n">
        <v>57.51</v>
      </c>
      <c r="F17" t="n">
        <v>50.66</v>
      </c>
    </row>
    <row r="18">
      <c r="A18" t="s">
        <v>17</v>
      </c>
      <c r="B18" t="s">
        <v>9</v>
      </c>
      <c r="C18" t="n">
        <v>1000</v>
      </c>
      <c r="D18" t="n">
        <v>688</v>
      </c>
      <c r="E18" t="n">
        <v>539</v>
      </c>
      <c r="F18" t="n">
        <v>468</v>
      </c>
    </row>
    <row r="19">
      <c r="A19" t="s">
        <v>17</v>
      </c>
      <c r="B19" t="s">
        <v>10</v>
      </c>
      <c r="C19" t="n">
        <v>100</v>
      </c>
      <c r="D19" t="n">
        <v>68.8</v>
      </c>
      <c r="E19" t="n">
        <v>53.9</v>
      </c>
      <c r="F19" t="n">
        <v>46.8</v>
      </c>
    </row>
    <row r="20">
      <c r="A20" t="s">
        <v>18</v>
      </c>
      <c r="B20" t="s">
        <v>9</v>
      </c>
      <c r="C20" t="n">
        <v>826</v>
      </c>
      <c r="D20" t="n">
        <v>582</v>
      </c>
      <c r="E20" t="n">
        <v>456</v>
      </c>
      <c r="F20" t="n">
        <v>396</v>
      </c>
    </row>
    <row r="21">
      <c r="A21" t="s">
        <v>18</v>
      </c>
      <c r="B21" t="s">
        <v>10</v>
      </c>
      <c r="C21" t="n">
        <v>100</v>
      </c>
      <c r="D21" t="n">
        <v>70.46</v>
      </c>
      <c r="E21" t="n">
        <v>55.21</v>
      </c>
      <c r="F21" t="n">
        <v>47.94</v>
      </c>
    </row>
    <row r="22">
      <c r="A22" t="s">
        <v>19</v>
      </c>
      <c r="B22" t="s">
        <v>9</v>
      </c>
      <c r="C22" t="n">
        <v>834</v>
      </c>
      <c r="D22" t="n">
        <v>579</v>
      </c>
      <c r="E22" t="n">
        <v>485</v>
      </c>
      <c r="F22" t="n">
        <v>429</v>
      </c>
    </row>
    <row r="23">
      <c r="A23" t="s">
        <v>19</v>
      </c>
      <c r="B23" t="s">
        <v>10</v>
      </c>
      <c r="C23" t="n">
        <v>100</v>
      </c>
      <c r="D23" t="n">
        <v>69.42</v>
      </c>
      <c r="E23" t="n">
        <v>58.15</v>
      </c>
      <c r="F23" t="n">
        <v>51.44</v>
      </c>
    </row>
    <row r="24">
      <c r="A24" t="s">
        <v>20</v>
      </c>
      <c r="B24" t="s">
        <v>9</v>
      </c>
      <c r="C24" t="n">
        <v>908</v>
      </c>
      <c r="D24" t="n">
        <v>672</v>
      </c>
      <c r="E24" t="n">
        <v>541</v>
      </c>
      <c r="F24" t="n">
        <v>472</v>
      </c>
    </row>
    <row r="25">
      <c r="A25" t="s">
        <v>20</v>
      </c>
      <c r="B25" t="s">
        <v>10</v>
      </c>
      <c r="C25" t="n">
        <v>100</v>
      </c>
      <c r="D25" t="n">
        <v>74.01</v>
      </c>
      <c r="E25" t="n">
        <v>59.58</v>
      </c>
      <c r="F25" t="n">
        <v>51.98</v>
      </c>
    </row>
    <row r="26">
      <c r="A26" t="s">
        <v>21</v>
      </c>
      <c r="B26" t="s">
        <v>9</v>
      </c>
      <c r="C26" t="n">
        <v>848</v>
      </c>
      <c r="D26" t="n">
        <v>612</v>
      </c>
      <c r="E26" t="n">
        <v>485</v>
      </c>
      <c r="F26" t="n">
        <v>430</v>
      </c>
    </row>
    <row r="27">
      <c r="A27" t="s">
        <v>21</v>
      </c>
      <c r="B27" t="s">
        <v>10</v>
      </c>
      <c r="C27" t="n">
        <v>100</v>
      </c>
      <c r="D27" t="n">
        <v>72.17</v>
      </c>
      <c r="E27" t="n">
        <v>57.19</v>
      </c>
      <c r="F27" t="n">
        <v>50.71</v>
      </c>
    </row>
    <row r="28">
      <c r="A28" t="s">
        <v>22</v>
      </c>
      <c r="B28" t="s">
        <v>9</v>
      </c>
      <c r="C28" t="n">
        <v>757</v>
      </c>
      <c r="D28" t="n">
        <v>520</v>
      </c>
      <c r="E28" t="n">
        <v>416</v>
      </c>
      <c r="F28" t="n">
        <v>357</v>
      </c>
    </row>
    <row r="29">
      <c r="A29" t="s">
        <v>22</v>
      </c>
      <c r="B29" t="s">
        <v>10</v>
      </c>
      <c r="C29" t="n">
        <v>100</v>
      </c>
      <c r="D29" t="n">
        <v>68.69</v>
      </c>
      <c r="E29" t="n">
        <v>54.95</v>
      </c>
      <c r="F29" t="n">
        <v>47.16</v>
      </c>
    </row>
    <row r="30">
      <c r="A30" t="s">
        <v>23</v>
      </c>
      <c r="B30" t="s">
        <v>9</v>
      </c>
      <c r="C30" t="n">
        <v>781</v>
      </c>
      <c r="D30" t="n">
        <v>577</v>
      </c>
      <c r="E30" t="n">
        <v>482</v>
      </c>
      <c r="F30" t="n">
        <v>408</v>
      </c>
    </row>
    <row r="31">
      <c r="A31" t="s">
        <v>23</v>
      </c>
      <c r="B31" t="s">
        <v>10</v>
      </c>
      <c r="C31" t="n">
        <v>100</v>
      </c>
      <c r="D31" t="n">
        <v>73.88</v>
      </c>
      <c r="E31" t="n">
        <v>61.72</v>
      </c>
      <c r="F31" t="n">
        <v>52.24</v>
      </c>
    </row>
    <row r="32">
      <c r="A32" t="s">
        <v>24</v>
      </c>
      <c r="B32" t="s">
        <v>9</v>
      </c>
      <c r="C32" t="n">
        <v>751</v>
      </c>
      <c r="D32" t="n">
        <v>530</v>
      </c>
      <c r="E32" t="n">
        <v>415</v>
      </c>
      <c r="F32" t="n">
        <v>333</v>
      </c>
    </row>
    <row r="33">
      <c r="A33" t="s">
        <v>24</v>
      </c>
      <c r="B33" t="s">
        <v>10</v>
      </c>
      <c r="C33" t="n">
        <v>100</v>
      </c>
      <c r="D33" t="n">
        <v>70.57</v>
      </c>
      <c r="E33" t="n">
        <v>55.26</v>
      </c>
      <c r="F33" t="n">
        <v>44.34</v>
      </c>
    </row>
    <row r="34">
      <c r="A34" t="s">
        <v>25</v>
      </c>
      <c r="B34" t="s">
        <v>9</v>
      </c>
      <c r="C34" t="n">
        <v>669</v>
      </c>
      <c r="D34" t="n">
        <v>438</v>
      </c>
      <c r="E34" t="n">
        <v>359</v>
      </c>
      <c r="F34"/>
    </row>
    <row r="35">
      <c r="A35" t="s">
        <v>25</v>
      </c>
      <c r="B35" t="s">
        <v>10</v>
      </c>
      <c r="C35" t="n">
        <v>100</v>
      </c>
      <c r="D35" t="n">
        <v>65.47</v>
      </c>
      <c r="E35" t="n">
        <v>53.66</v>
      </c>
      <c r="F35"/>
    </row>
    <row r="36">
      <c r="A36" t="s">
        <v>26</v>
      </c>
      <c r="B36" t="s">
        <v>9</v>
      </c>
      <c r="C36" t="n">
        <v>519</v>
      </c>
      <c r="D36" t="n">
        <v>361</v>
      </c>
      <c r="E36"/>
      <c r="F36"/>
    </row>
    <row r="37">
      <c r="A37" t="s">
        <v>26</v>
      </c>
      <c r="B37" t="s">
        <v>10</v>
      </c>
      <c r="C37" t="n">
        <v>100</v>
      </c>
      <c r="D37" t="n">
        <v>69.56</v>
      </c>
      <c r="E37"/>
      <c r="F37"/>
    </row>
    <row r="38">
      <c r="A38" t="s">
        <v>27</v>
      </c>
      <c r="B38" t="s">
        <v>9</v>
      </c>
      <c r="C38" t="n">
        <v>538</v>
      </c>
      <c r="D38"/>
      <c r="E38"/>
      <c r="F38"/>
    </row>
    <row r="39">
      <c r="A39" t="s">
        <v>27</v>
      </c>
      <c r="B39" t="s">
        <v>10</v>
      </c>
      <c r="C39" t="n">
        <v>100</v>
      </c>
      <c r="D39"/>
      <c r="E39"/>
      <c r="F39"/>
    </row>
    <row r="40">
      <c r="A40" s="5" t="s">
        <v>28</v>
      </c>
      <c r="B40" s="5"/>
      <c r="C40" s="5"/>
      <c r="D40" s="5"/>
      <c r="E40" s="5"/>
      <c r="F40" s="5"/>
    </row>
    <row r="41">
      <c r="A41" s="6" t="str">
        <f>=HYPERLINK("#Contents!A1", "Return to Contents")</f>
      </c>
      <c r="B41" s="6"/>
      <c r="C41" s="6"/>
      <c r="D41" s="6"/>
      <c r="E41" s="6"/>
      <c r="F41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31</v>
      </c>
      <c r="C4" t="s">
        <v>9</v>
      </c>
      <c r="D4" t="n">
        <v>338</v>
      </c>
      <c r="E4" t="n">
        <v>215</v>
      </c>
      <c r="F4" t="n">
        <v>169</v>
      </c>
      <c r="G4" t="n">
        <v>147</v>
      </c>
    </row>
    <row r="5">
      <c r="A5" t="s">
        <v>8</v>
      </c>
      <c r="B5" t="s">
        <v>31</v>
      </c>
      <c r="C5" t="s">
        <v>10</v>
      </c>
      <c r="D5" t="n">
        <v>100</v>
      </c>
      <c r="E5" t="n">
        <v>63.61</v>
      </c>
      <c r="F5" t="n">
        <v>50</v>
      </c>
      <c r="G5" t="n">
        <v>43.49</v>
      </c>
    </row>
    <row r="6">
      <c r="A6" t="s">
        <v>11</v>
      </c>
      <c r="B6" t="s">
        <v>31</v>
      </c>
      <c r="C6" t="s">
        <v>9</v>
      </c>
      <c r="D6" t="n">
        <v>264</v>
      </c>
      <c r="E6" t="n">
        <v>191</v>
      </c>
      <c r="F6" t="n">
        <v>159</v>
      </c>
      <c r="G6" t="n">
        <v>138</v>
      </c>
    </row>
    <row r="7">
      <c r="A7" t="s">
        <v>11</v>
      </c>
      <c r="B7" t="s">
        <v>31</v>
      </c>
      <c r="C7" t="s">
        <v>10</v>
      </c>
      <c r="D7" t="n">
        <v>100</v>
      </c>
      <c r="E7" t="n">
        <v>72.35</v>
      </c>
      <c r="F7" t="n">
        <v>60.23</v>
      </c>
      <c r="G7" t="n">
        <v>52.27</v>
      </c>
    </row>
    <row r="8">
      <c r="A8" t="s">
        <v>12</v>
      </c>
      <c r="B8" t="s">
        <v>31</v>
      </c>
      <c r="C8" t="s">
        <v>9</v>
      </c>
      <c r="D8" t="n">
        <v>389</v>
      </c>
      <c r="E8" t="n">
        <v>273</v>
      </c>
      <c r="F8" t="n">
        <v>212</v>
      </c>
      <c r="G8" t="n">
        <v>192</v>
      </c>
    </row>
    <row r="9">
      <c r="A9" t="s">
        <v>12</v>
      </c>
      <c r="B9" t="s">
        <v>31</v>
      </c>
      <c r="C9" t="s">
        <v>10</v>
      </c>
      <c r="D9" t="n">
        <v>100</v>
      </c>
      <c r="E9" t="n">
        <v>70.18</v>
      </c>
      <c r="F9" t="n">
        <v>54.5</v>
      </c>
      <c r="G9" t="n">
        <v>49.36</v>
      </c>
    </row>
    <row r="10">
      <c r="A10" t="s">
        <v>13</v>
      </c>
      <c r="B10" t="s">
        <v>31</v>
      </c>
      <c r="C10" t="s">
        <v>9</v>
      </c>
      <c r="D10" t="n">
        <v>360</v>
      </c>
      <c r="E10" t="n">
        <v>251</v>
      </c>
      <c r="F10" t="n">
        <v>216</v>
      </c>
      <c r="G10" t="n">
        <v>192</v>
      </c>
    </row>
    <row r="11">
      <c r="A11" t="s">
        <v>13</v>
      </c>
      <c r="B11" t="s">
        <v>31</v>
      </c>
      <c r="C11" t="s">
        <v>10</v>
      </c>
      <c r="D11" t="n">
        <v>100</v>
      </c>
      <c r="E11" t="n">
        <v>69.72</v>
      </c>
      <c r="F11" t="n">
        <v>60</v>
      </c>
      <c r="G11" t="n">
        <v>53.33</v>
      </c>
    </row>
    <row r="12">
      <c r="A12" t="s">
        <v>14</v>
      </c>
      <c r="B12" t="s">
        <v>31</v>
      </c>
      <c r="C12" t="s">
        <v>9</v>
      </c>
      <c r="D12" t="n">
        <v>380</v>
      </c>
      <c r="E12" t="n">
        <v>255</v>
      </c>
      <c r="F12" t="n">
        <v>204</v>
      </c>
      <c r="G12" t="n">
        <v>170</v>
      </c>
    </row>
    <row r="13">
      <c r="A13" t="s">
        <v>14</v>
      </c>
      <c r="B13" t="s">
        <v>31</v>
      </c>
      <c r="C13" t="s">
        <v>10</v>
      </c>
      <c r="D13" t="n">
        <v>100</v>
      </c>
      <c r="E13" t="n">
        <v>67.11</v>
      </c>
      <c r="F13" t="n">
        <v>53.68</v>
      </c>
      <c r="G13" t="n">
        <v>44.74</v>
      </c>
    </row>
    <row r="14">
      <c r="A14" t="s">
        <v>15</v>
      </c>
      <c r="B14" t="s">
        <v>31</v>
      </c>
      <c r="C14" t="s">
        <v>9</v>
      </c>
      <c r="D14" t="n">
        <v>403</v>
      </c>
      <c r="E14" t="n">
        <v>261</v>
      </c>
      <c r="F14" t="n">
        <v>187</v>
      </c>
      <c r="G14" t="n">
        <v>166</v>
      </c>
    </row>
    <row r="15">
      <c r="A15" t="s">
        <v>15</v>
      </c>
      <c r="B15" t="s">
        <v>31</v>
      </c>
      <c r="C15" t="s">
        <v>10</v>
      </c>
      <c r="D15" t="n">
        <v>100</v>
      </c>
      <c r="E15" t="n">
        <v>64.76</v>
      </c>
      <c r="F15" t="n">
        <v>46.4</v>
      </c>
      <c r="G15" t="n">
        <v>41.19</v>
      </c>
    </row>
    <row r="16">
      <c r="A16" t="s">
        <v>16</v>
      </c>
      <c r="B16" t="s">
        <v>31</v>
      </c>
      <c r="C16" t="s">
        <v>9</v>
      </c>
      <c r="D16" t="n">
        <v>379</v>
      </c>
      <c r="E16" t="n">
        <v>246</v>
      </c>
      <c r="F16" t="n">
        <v>203</v>
      </c>
      <c r="G16" t="n">
        <v>177</v>
      </c>
    </row>
    <row r="17">
      <c r="A17" t="s">
        <v>16</v>
      </c>
      <c r="B17" t="s">
        <v>31</v>
      </c>
      <c r="C17" t="s">
        <v>10</v>
      </c>
      <c r="D17" t="n">
        <v>100</v>
      </c>
      <c r="E17" t="n">
        <v>64.91</v>
      </c>
      <c r="F17" t="n">
        <v>53.56</v>
      </c>
      <c r="G17" t="n">
        <v>46.7</v>
      </c>
    </row>
    <row r="18">
      <c r="A18" t="s">
        <v>17</v>
      </c>
      <c r="B18" t="s">
        <v>31</v>
      </c>
      <c r="C18" t="s">
        <v>9</v>
      </c>
      <c r="D18" t="n">
        <v>410</v>
      </c>
      <c r="E18" t="n">
        <v>272</v>
      </c>
      <c r="F18" t="n">
        <v>198</v>
      </c>
      <c r="G18" t="n">
        <v>178</v>
      </c>
    </row>
    <row r="19">
      <c r="A19" t="s">
        <v>17</v>
      </c>
      <c r="B19" t="s">
        <v>31</v>
      </c>
      <c r="C19" t="s">
        <v>10</v>
      </c>
      <c r="D19" t="n">
        <v>100</v>
      </c>
      <c r="E19" t="n">
        <v>66.34</v>
      </c>
      <c r="F19" t="n">
        <v>48.29</v>
      </c>
      <c r="G19" t="n">
        <v>43.41</v>
      </c>
    </row>
    <row r="20">
      <c r="A20" t="s">
        <v>18</v>
      </c>
      <c r="B20" t="s">
        <v>31</v>
      </c>
      <c r="C20" t="s">
        <v>9</v>
      </c>
      <c r="D20" t="n">
        <v>330</v>
      </c>
      <c r="E20" t="n">
        <v>215</v>
      </c>
      <c r="F20" t="n">
        <v>152</v>
      </c>
      <c r="G20" t="n">
        <v>135</v>
      </c>
    </row>
    <row r="21">
      <c r="A21" t="s">
        <v>18</v>
      </c>
      <c r="B21" t="s">
        <v>31</v>
      </c>
      <c r="C21" t="s">
        <v>10</v>
      </c>
      <c r="D21" t="n">
        <v>100</v>
      </c>
      <c r="E21" t="n">
        <v>65.15</v>
      </c>
      <c r="F21" t="n">
        <v>46.06</v>
      </c>
      <c r="G21" t="n">
        <v>40.91</v>
      </c>
    </row>
    <row r="22">
      <c r="A22" t="s">
        <v>19</v>
      </c>
      <c r="B22" t="s">
        <v>31</v>
      </c>
      <c r="C22" t="s">
        <v>9</v>
      </c>
      <c r="D22" t="n">
        <v>326</v>
      </c>
      <c r="E22" t="n">
        <v>210</v>
      </c>
      <c r="F22" t="n">
        <v>174</v>
      </c>
      <c r="G22" t="n">
        <v>153</v>
      </c>
    </row>
    <row r="23">
      <c r="A23" t="s">
        <v>19</v>
      </c>
      <c r="B23" t="s">
        <v>31</v>
      </c>
      <c r="C23" t="s">
        <v>10</v>
      </c>
      <c r="D23" t="n">
        <v>100</v>
      </c>
      <c r="E23" t="n">
        <v>64.42</v>
      </c>
      <c r="F23" t="n">
        <v>53.37</v>
      </c>
      <c r="G23" t="n">
        <v>46.93</v>
      </c>
    </row>
    <row r="24">
      <c r="A24" t="s">
        <v>20</v>
      </c>
      <c r="B24" t="s">
        <v>31</v>
      </c>
      <c r="C24" t="s">
        <v>9</v>
      </c>
      <c r="D24" t="n">
        <v>336</v>
      </c>
      <c r="E24" t="n">
        <v>232</v>
      </c>
      <c r="F24" t="n">
        <v>177</v>
      </c>
      <c r="G24" t="n">
        <v>158</v>
      </c>
    </row>
    <row r="25">
      <c r="A25" t="s">
        <v>20</v>
      </c>
      <c r="B25" t="s">
        <v>31</v>
      </c>
      <c r="C25" t="s">
        <v>10</v>
      </c>
      <c r="D25" t="n">
        <v>100</v>
      </c>
      <c r="E25" t="n">
        <v>69.05</v>
      </c>
      <c r="F25" t="n">
        <v>52.68</v>
      </c>
      <c r="G25" t="n">
        <v>47.02</v>
      </c>
    </row>
    <row r="26">
      <c r="A26" t="s">
        <v>21</v>
      </c>
      <c r="B26" t="s">
        <v>31</v>
      </c>
      <c r="C26" t="s">
        <v>9</v>
      </c>
      <c r="D26" t="n">
        <v>291</v>
      </c>
      <c r="E26" t="n">
        <v>179</v>
      </c>
      <c r="F26" t="n">
        <v>144</v>
      </c>
      <c r="G26" t="n">
        <v>130</v>
      </c>
    </row>
    <row r="27">
      <c r="A27" t="s">
        <v>21</v>
      </c>
      <c r="B27" t="s">
        <v>31</v>
      </c>
      <c r="C27" t="s">
        <v>10</v>
      </c>
      <c r="D27" t="n">
        <v>100</v>
      </c>
      <c r="E27" t="n">
        <v>61.51</v>
      </c>
      <c r="F27" t="n">
        <v>49.48</v>
      </c>
      <c r="G27" t="n">
        <v>44.67</v>
      </c>
    </row>
    <row r="28">
      <c r="A28" t="s">
        <v>22</v>
      </c>
      <c r="B28" t="s">
        <v>31</v>
      </c>
      <c r="C28" t="s">
        <v>9</v>
      </c>
      <c r="D28" t="n">
        <v>260</v>
      </c>
      <c r="E28" t="n">
        <v>180</v>
      </c>
      <c r="F28" t="n">
        <v>135</v>
      </c>
      <c r="G28" t="n">
        <v>122</v>
      </c>
    </row>
    <row r="29">
      <c r="A29" t="s">
        <v>22</v>
      </c>
      <c r="B29" t="s">
        <v>31</v>
      </c>
      <c r="C29" t="s">
        <v>10</v>
      </c>
      <c r="D29" t="n">
        <v>100</v>
      </c>
      <c r="E29" t="n">
        <v>69.23</v>
      </c>
      <c r="F29" t="n">
        <v>51.92</v>
      </c>
      <c r="G29" t="n">
        <v>46.92</v>
      </c>
    </row>
    <row r="30">
      <c r="A30" t="s">
        <v>23</v>
      </c>
      <c r="B30" t="s">
        <v>31</v>
      </c>
      <c r="C30" t="s">
        <v>9</v>
      </c>
      <c r="D30" t="n">
        <v>258</v>
      </c>
      <c r="E30" t="n">
        <v>164</v>
      </c>
      <c r="F30" t="n">
        <v>124</v>
      </c>
      <c r="G30" t="n">
        <v>105</v>
      </c>
    </row>
    <row r="31">
      <c r="A31" t="s">
        <v>23</v>
      </c>
      <c r="B31" t="s">
        <v>31</v>
      </c>
      <c r="C31" t="s">
        <v>10</v>
      </c>
      <c r="D31" t="n">
        <v>100</v>
      </c>
      <c r="E31" t="n">
        <v>63.57</v>
      </c>
      <c r="F31" t="n">
        <v>48.06</v>
      </c>
      <c r="G31" t="n">
        <v>40.7</v>
      </c>
    </row>
    <row r="32">
      <c r="A32" t="s">
        <v>24</v>
      </c>
      <c r="B32" t="s">
        <v>31</v>
      </c>
      <c r="C32" t="s">
        <v>9</v>
      </c>
      <c r="D32" t="n">
        <v>250</v>
      </c>
      <c r="E32" t="n">
        <v>157</v>
      </c>
      <c r="F32" t="n">
        <v>122</v>
      </c>
      <c r="G32" t="n">
        <v>92</v>
      </c>
    </row>
    <row r="33">
      <c r="A33" t="s">
        <v>24</v>
      </c>
      <c r="B33" t="s">
        <v>31</v>
      </c>
      <c r="C33" t="s">
        <v>10</v>
      </c>
      <c r="D33" t="n">
        <v>100</v>
      </c>
      <c r="E33" t="n">
        <v>62.8</v>
      </c>
      <c r="F33" t="n">
        <v>48.8</v>
      </c>
      <c r="G33" t="n">
        <v>36.8</v>
      </c>
    </row>
    <row r="34">
      <c r="A34" t="s">
        <v>25</v>
      </c>
      <c r="B34" t="s">
        <v>31</v>
      </c>
      <c r="C34" t="s">
        <v>9</v>
      </c>
      <c r="D34" t="n">
        <v>226</v>
      </c>
      <c r="E34" t="n">
        <v>146</v>
      </c>
      <c r="F34" t="n">
        <v>119</v>
      </c>
      <c r="G34"/>
    </row>
    <row r="35">
      <c r="A35" t="s">
        <v>25</v>
      </c>
      <c r="B35" t="s">
        <v>31</v>
      </c>
      <c r="C35" t="s">
        <v>10</v>
      </c>
      <c r="D35" t="n">
        <v>100</v>
      </c>
      <c r="E35" t="n">
        <v>64.6</v>
      </c>
      <c r="F35" t="n">
        <v>52.65</v>
      </c>
      <c r="G35"/>
    </row>
    <row r="36">
      <c r="A36" t="s">
        <v>26</v>
      </c>
      <c r="B36" t="s">
        <v>31</v>
      </c>
      <c r="C36" t="s">
        <v>9</v>
      </c>
      <c r="D36" t="n">
        <v>163</v>
      </c>
      <c r="E36" t="n">
        <v>101</v>
      </c>
      <c r="F36"/>
      <c r="G36"/>
    </row>
    <row r="37">
      <c r="A37" t="s">
        <v>26</v>
      </c>
      <c r="B37" t="s">
        <v>31</v>
      </c>
      <c r="C37" t="s">
        <v>10</v>
      </c>
      <c r="D37" t="n">
        <v>100</v>
      </c>
      <c r="E37" t="n">
        <v>61.96</v>
      </c>
      <c r="F37"/>
      <c r="G37"/>
    </row>
    <row r="38">
      <c r="A38" t="s">
        <v>27</v>
      </c>
      <c r="B38" t="s">
        <v>31</v>
      </c>
      <c r="C38" t="s">
        <v>9</v>
      </c>
      <c r="D38" t="n">
        <v>203</v>
      </c>
      <c r="E38"/>
      <c r="F38"/>
      <c r="G38"/>
    </row>
    <row r="39">
      <c r="A39" t="s">
        <v>27</v>
      </c>
      <c r="B39" t="s">
        <v>31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33</v>
      </c>
      <c r="C4" t="s">
        <v>9</v>
      </c>
      <c r="D4" t="n">
        <v>512</v>
      </c>
      <c r="E4" t="n">
        <v>341</v>
      </c>
      <c r="F4" t="n">
        <v>275</v>
      </c>
      <c r="G4" t="n">
        <v>244</v>
      </c>
    </row>
    <row r="5">
      <c r="A5" t="s">
        <v>8</v>
      </c>
      <c r="B5" t="s">
        <v>33</v>
      </c>
      <c r="C5" t="s">
        <v>10</v>
      </c>
      <c r="D5" t="n">
        <v>100</v>
      </c>
      <c r="E5" t="n">
        <v>66.6</v>
      </c>
      <c r="F5" t="n">
        <v>53.71</v>
      </c>
      <c r="G5" t="n">
        <v>47.66</v>
      </c>
    </row>
    <row r="6">
      <c r="A6" t="s">
        <v>11</v>
      </c>
      <c r="B6" t="s">
        <v>33</v>
      </c>
      <c r="C6" t="s">
        <v>9</v>
      </c>
      <c r="D6" t="n">
        <v>488</v>
      </c>
      <c r="E6" t="n">
        <v>356</v>
      </c>
      <c r="F6" t="n">
        <v>284</v>
      </c>
      <c r="G6" t="n">
        <v>256</v>
      </c>
    </row>
    <row r="7">
      <c r="A7" t="s">
        <v>11</v>
      </c>
      <c r="B7" t="s">
        <v>33</v>
      </c>
      <c r="C7" t="s">
        <v>10</v>
      </c>
      <c r="D7" t="n">
        <v>100</v>
      </c>
      <c r="E7" t="n">
        <v>72.95</v>
      </c>
      <c r="F7" t="n">
        <v>58.2</v>
      </c>
      <c r="G7" t="n">
        <v>52.46</v>
      </c>
    </row>
    <row r="8">
      <c r="A8" t="s">
        <v>12</v>
      </c>
      <c r="B8" t="s">
        <v>33</v>
      </c>
      <c r="C8" t="s">
        <v>9</v>
      </c>
      <c r="D8" t="n">
        <v>527</v>
      </c>
      <c r="E8" t="n">
        <v>391</v>
      </c>
      <c r="F8" t="n">
        <v>320</v>
      </c>
      <c r="G8" t="n">
        <v>280</v>
      </c>
    </row>
    <row r="9">
      <c r="A9" t="s">
        <v>12</v>
      </c>
      <c r="B9" t="s">
        <v>33</v>
      </c>
      <c r="C9" t="s">
        <v>10</v>
      </c>
      <c r="D9" t="n">
        <v>100</v>
      </c>
      <c r="E9" t="n">
        <v>74.19</v>
      </c>
      <c r="F9" t="n">
        <v>60.72</v>
      </c>
      <c r="G9" t="n">
        <v>53.13</v>
      </c>
    </row>
    <row r="10">
      <c r="A10" t="s">
        <v>13</v>
      </c>
      <c r="B10" t="s">
        <v>33</v>
      </c>
      <c r="C10" t="s">
        <v>9</v>
      </c>
      <c r="D10" t="n">
        <v>524</v>
      </c>
      <c r="E10" t="n">
        <v>377</v>
      </c>
      <c r="F10" t="n">
        <v>311</v>
      </c>
      <c r="G10" t="n">
        <v>275</v>
      </c>
    </row>
    <row r="11">
      <c r="A11" t="s">
        <v>13</v>
      </c>
      <c r="B11" t="s">
        <v>33</v>
      </c>
      <c r="C11" t="s">
        <v>10</v>
      </c>
      <c r="D11" t="n">
        <v>100</v>
      </c>
      <c r="E11" t="n">
        <v>71.95</v>
      </c>
      <c r="F11" t="n">
        <v>59.35</v>
      </c>
      <c r="G11" t="n">
        <v>52.48</v>
      </c>
    </row>
    <row r="12">
      <c r="A12" t="s">
        <v>14</v>
      </c>
      <c r="B12" t="s">
        <v>33</v>
      </c>
      <c r="C12" t="s">
        <v>9</v>
      </c>
      <c r="D12" t="n">
        <v>553</v>
      </c>
      <c r="E12" t="n">
        <v>413</v>
      </c>
      <c r="F12" t="n">
        <v>343</v>
      </c>
      <c r="G12" t="n">
        <v>316</v>
      </c>
    </row>
    <row r="13">
      <c r="A13" t="s">
        <v>14</v>
      </c>
      <c r="B13" t="s">
        <v>33</v>
      </c>
      <c r="C13" t="s">
        <v>10</v>
      </c>
      <c r="D13" t="n">
        <v>100</v>
      </c>
      <c r="E13" t="n">
        <v>74.68</v>
      </c>
      <c r="F13" t="n">
        <v>62.03</v>
      </c>
      <c r="G13" t="n">
        <v>57.14</v>
      </c>
    </row>
    <row r="14">
      <c r="A14" t="s">
        <v>15</v>
      </c>
      <c r="B14" t="s">
        <v>33</v>
      </c>
      <c r="C14" t="s">
        <v>9</v>
      </c>
      <c r="D14" t="n">
        <v>636</v>
      </c>
      <c r="E14" t="n">
        <v>441</v>
      </c>
      <c r="F14" t="n">
        <v>347</v>
      </c>
      <c r="G14" t="n">
        <v>318</v>
      </c>
    </row>
    <row r="15">
      <c r="A15" t="s">
        <v>15</v>
      </c>
      <c r="B15" t="s">
        <v>33</v>
      </c>
      <c r="C15" t="s">
        <v>10</v>
      </c>
      <c r="D15" t="n">
        <v>100</v>
      </c>
      <c r="E15" t="n">
        <v>69.34</v>
      </c>
      <c r="F15" t="n">
        <v>54.56</v>
      </c>
      <c r="G15" t="n">
        <v>50</v>
      </c>
    </row>
    <row r="16">
      <c r="A16" t="s">
        <v>16</v>
      </c>
      <c r="B16" t="s">
        <v>33</v>
      </c>
      <c r="C16" t="s">
        <v>9</v>
      </c>
      <c r="D16" t="n">
        <v>600</v>
      </c>
      <c r="E16" t="n">
        <v>444</v>
      </c>
      <c r="F16" t="n">
        <v>360</v>
      </c>
      <c r="G16" t="n">
        <v>319</v>
      </c>
    </row>
    <row r="17">
      <c r="A17" t="s">
        <v>16</v>
      </c>
      <c r="B17" t="s">
        <v>33</v>
      </c>
      <c r="C17" t="s">
        <v>10</v>
      </c>
      <c r="D17" t="n">
        <v>100</v>
      </c>
      <c r="E17" t="n">
        <v>74</v>
      </c>
      <c r="F17" t="n">
        <v>60</v>
      </c>
      <c r="G17" t="n">
        <v>53.17</v>
      </c>
    </row>
    <row r="18">
      <c r="A18" t="s">
        <v>17</v>
      </c>
      <c r="B18" t="s">
        <v>33</v>
      </c>
      <c r="C18" t="s">
        <v>9</v>
      </c>
      <c r="D18" t="n">
        <v>590</v>
      </c>
      <c r="E18" t="n">
        <v>416</v>
      </c>
      <c r="F18" t="n">
        <v>341</v>
      </c>
      <c r="G18" t="n">
        <v>290</v>
      </c>
    </row>
    <row r="19">
      <c r="A19" t="s">
        <v>17</v>
      </c>
      <c r="B19" t="s">
        <v>33</v>
      </c>
      <c r="C19" t="s">
        <v>10</v>
      </c>
      <c r="D19" t="n">
        <v>100</v>
      </c>
      <c r="E19" t="n">
        <v>70.51</v>
      </c>
      <c r="F19" t="n">
        <v>57.8</v>
      </c>
      <c r="G19" t="n">
        <v>49.15</v>
      </c>
    </row>
    <row r="20">
      <c r="A20" t="s">
        <v>18</v>
      </c>
      <c r="B20" t="s">
        <v>33</v>
      </c>
      <c r="C20" t="s">
        <v>9</v>
      </c>
      <c r="D20" t="n">
        <v>496</v>
      </c>
      <c r="E20" t="n">
        <v>367</v>
      </c>
      <c r="F20" t="n">
        <v>304</v>
      </c>
      <c r="G20" t="n">
        <v>261</v>
      </c>
    </row>
    <row r="21">
      <c r="A21" t="s">
        <v>18</v>
      </c>
      <c r="B21" t="s">
        <v>33</v>
      </c>
      <c r="C21" t="s">
        <v>10</v>
      </c>
      <c r="D21" t="n">
        <v>100</v>
      </c>
      <c r="E21" t="n">
        <v>73.99</v>
      </c>
      <c r="F21" t="n">
        <v>61.29</v>
      </c>
      <c r="G21" t="n">
        <v>52.62</v>
      </c>
    </row>
    <row r="22">
      <c r="A22" t="s">
        <v>19</v>
      </c>
      <c r="B22" t="s">
        <v>33</v>
      </c>
      <c r="C22" t="s">
        <v>9</v>
      </c>
      <c r="D22" t="n">
        <v>507</v>
      </c>
      <c r="E22" t="n">
        <v>369</v>
      </c>
      <c r="F22" t="n">
        <v>311</v>
      </c>
      <c r="G22" t="n">
        <v>276</v>
      </c>
    </row>
    <row r="23">
      <c r="A23" t="s">
        <v>19</v>
      </c>
      <c r="B23" t="s">
        <v>33</v>
      </c>
      <c r="C23" t="s">
        <v>10</v>
      </c>
      <c r="D23" t="n">
        <v>100</v>
      </c>
      <c r="E23" t="n">
        <v>72.78</v>
      </c>
      <c r="F23" t="n">
        <v>61.34</v>
      </c>
      <c r="G23" t="n">
        <v>54.44</v>
      </c>
    </row>
    <row r="24">
      <c r="A24" t="s">
        <v>20</v>
      </c>
      <c r="B24" t="s">
        <v>33</v>
      </c>
      <c r="C24" t="s">
        <v>9</v>
      </c>
      <c r="D24" t="n">
        <v>572</v>
      </c>
      <c r="E24" t="n">
        <v>440</v>
      </c>
      <c r="F24" t="n">
        <v>364</v>
      </c>
      <c r="G24" t="n">
        <v>314</v>
      </c>
    </row>
    <row r="25">
      <c r="A25" t="s">
        <v>20</v>
      </c>
      <c r="B25" t="s">
        <v>33</v>
      </c>
      <c r="C25" t="s">
        <v>10</v>
      </c>
      <c r="D25" t="n">
        <v>100</v>
      </c>
      <c r="E25" t="n">
        <v>76.92</v>
      </c>
      <c r="F25" t="n">
        <v>63.64</v>
      </c>
      <c r="G25" t="n">
        <v>54.9</v>
      </c>
    </row>
    <row r="26">
      <c r="A26" t="s">
        <v>21</v>
      </c>
      <c r="B26" t="s">
        <v>33</v>
      </c>
      <c r="C26" t="s">
        <v>9</v>
      </c>
      <c r="D26" t="n">
        <v>557</v>
      </c>
      <c r="E26" t="n">
        <v>433</v>
      </c>
      <c r="F26" t="n">
        <v>341</v>
      </c>
      <c r="G26" t="n">
        <v>300</v>
      </c>
    </row>
    <row r="27">
      <c r="A27" t="s">
        <v>21</v>
      </c>
      <c r="B27" t="s">
        <v>33</v>
      </c>
      <c r="C27" t="s">
        <v>10</v>
      </c>
      <c r="D27" t="n">
        <v>100</v>
      </c>
      <c r="E27" t="n">
        <v>77.74</v>
      </c>
      <c r="F27" t="n">
        <v>61.22</v>
      </c>
      <c r="G27" t="n">
        <v>53.86</v>
      </c>
    </row>
    <row r="28">
      <c r="A28" t="s">
        <v>22</v>
      </c>
      <c r="B28" t="s">
        <v>33</v>
      </c>
      <c r="C28" t="s">
        <v>9</v>
      </c>
      <c r="D28" t="n">
        <v>480</v>
      </c>
      <c r="E28" t="n">
        <v>328</v>
      </c>
      <c r="F28" t="n">
        <v>271</v>
      </c>
      <c r="G28" t="n">
        <v>227</v>
      </c>
    </row>
    <row r="29">
      <c r="A29" t="s">
        <v>22</v>
      </c>
      <c r="B29" t="s">
        <v>33</v>
      </c>
      <c r="C29" t="s">
        <v>10</v>
      </c>
      <c r="D29" t="n">
        <v>100</v>
      </c>
      <c r="E29" t="n">
        <v>68.33</v>
      </c>
      <c r="F29" t="n">
        <v>56.46</v>
      </c>
      <c r="G29" t="n">
        <v>47.29</v>
      </c>
    </row>
    <row r="30">
      <c r="A30" t="s">
        <v>23</v>
      </c>
      <c r="B30" t="s">
        <v>33</v>
      </c>
      <c r="C30" t="s">
        <v>9</v>
      </c>
      <c r="D30" t="n">
        <v>498</v>
      </c>
      <c r="E30" t="n">
        <v>392</v>
      </c>
      <c r="F30" t="n">
        <v>339</v>
      </c>
      <c r="G30" t="n">
        <v>290</v>
      </c>
    </row>
    <row r="31">
      <c r="A31" t="s">
        <v>23</v>
      </c>
      <c r="B31" t="s">
        <v>33</v>
      </c>
      <c r="C31" t="s">
        <v>10</v>
      </c>
      <c r="D31" t="n">
        <v>100</v>
      </c>
      <c r="E31" t="n">
        <v>78.71</v>
      </c>
      <c r="F31" t="n">
        <v>68.07</v>
      </c>
      <c r="G31" t="n">
        <v>58.23</v>
      </c>
    </row>
    <row r="32">
      <c r="A32" t="s">
        <v>24</v>
      </c>
      <c r="B32" t="s">
        <v>33</v>
      </c>
      <c r="C32" t="s">
        <v>9</v>
      </c>
      <c r="D32" t="n">
        <v>492</v>
      </c>
      <c r="E32" t="n">
        <v>366</v>
      </c>
      <c r="F32" t="n">
        <v>288</v>
      </c>
      <c r="G32" t="n">
        <v>237</v>
      </c>
    </row>
    <row r="33">
      <c r="A33" t="s">
        <v>24</v>
      </c>
      <c r="B33" t="s">
        <v>33</v>
      </c>
      <c r="C33" t="s">
        <v>10</v>
      </c>
      <c r="D33" t="n">
        <v>100</v>
      </c>
      <c r="E33" t="n">
        <v>74.39</v>
      </c>
      <c r="F33" t="n">
        <v>58.54</v>
      </c>
      <c r="G33" t="n">
        <v>48.17</v>
      </c>
    </row>
    <row r="34">
      <c r="A34" t="s">
        <v>25</v>
      </c>
      <c r="B34" t="s">
        <v>33</v>
      </c>
      <c r="C34" t="s">
        <v>9</v>
      </c>
      <c r="D34" t="n">
        <v>431</v>
      </c>
      <c r="E34" t="n">
        <v>287</v>
      </c>
      <c r="F34" t="n">
        <v>237</v>
      </c>
      <c r="G34"/>
    </row>
    <row r="35">
      <c r="A35" t="s">
        <v>25</v>
      </c>
      <c r="B35" t="s">
        <v>33</v>
      </c>
      <c r="C35" t="s">
        <v>10</v>
      </c>
      <c r="D35" t="n">
        <v>100</v>
      </c>
      <c r="E35" t="n">
        <v>66.59</v>
      </c>
      <c r="F35" t="n">
        <v>54.99</v>
      </c>
      <c r="G35"/>
    </row>
    <row r="36">
      <c r="A36" t="s">
        <v>26</v>
      </c>
      <c r="B36" t="s">
        <v>33</v>
      </c>
      <c r="C36" t="s">
        <v>9</v>
      </c>
      <c r="D36" t="n">
        <v>352</v>
      </c>
      <c r="E36" t="n">
        <v>258</v>
      </c>
      <c r="F36"/>
      <c r="G36"/>
    </row>
    <row r="37">
      <c r="A37" t="s">
        <v>26</v>
      </c>
      <c r="B37" t="s">
        <v>33</v>
      </c>
      <c r="C37" t="s">
        <v>10</v>
      </c>
      <c r="D37" t="n">
        <v>100</v>
      </c>
      <c r="E37" t="n">
        <v>73.3</v>
      </c>
      <c r="F37"/>
      <c r="G37"/>
    </row>
    <row r="38">
      <c r="A38" t="s">
        <v>27</v>
      </c>
      <c r="B38" t="s">
        <v>33</v>
      </c>
      <c r="C38" t="s">
        <v>9</v>
      </c>
      <c r="D38" t="n">
        <v>334</v>
      </c>
      <c r="E38"/>
      <c r="F38"/>
      <c r="G38"/>
    </row>
    <row r="39">
      <c r="A39" t="s">
        <v>27</v>
      </c>
      <c r="B39" t="s">
        <v>33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19</v>
      </c>
      <c r="B4" t="s">
        <v>35</v>
      </c>
      <c r="C4" t="s">
        <v>9</v>
      </c>
      <c r="D4" t="s">
        <v>36</v>
      </c>
      <c r="E4" t="s">
        <v>36</v>
      </c>
      <c r="F4" t="s">
        <v>36</v>
      </c>
      <c r="G4" t="s">
        <v>36</v>
      </c>
    </row>
    <row r="5">
      <c r="A5" t="s">
        <v>19</v>
      </c>
      <c r="B5" t="s">
        <v>35</v>
      </c>
      <c r="C5" t="s">
        <v>10</v>
      </c>
      <c r="D5" t="s">
        <v>37</v>
      </c>
      <c r="E5" t="s">
        <v>37</v>
      </c>
      <c r="F5" t="s">
        <v>37</v>
      </c>
      <c r="G5" t="s">
        <v>37</v>
      </c>
    </row>
    <row r="6">
      <c r="A6" t="s">
        <v>22</v>
      </c>
      <c r="B6" t="s">
        <v>35</v>
      </c>
      <c r="C6" t="s">
        <v>9</v>
      </c>
      <c r="D6" t="s">
        <v>38</v>
      </c>
      <c r="E6" t="s">
        <v>39</v>
      </c>
      <c r="F6" t="s">
        <v>40</v>
      </c>
      <c r="G6" t="s">
        <v>36</v>
      </c>
    </row>
    <row r="7">
      <c r="A7" t="s">
        <v>22</v>
      </c>
      <c r="B7" t="s">
        <v>35</v>
      </c>
      <c r="C7" t="s">
        <v>10</v>
      </c>
      <c r="D7" t="s">
        <v>41</v>
      </c>
      <c r="E7" t="s">
        <v>42</v>
      </c>
      <c r="F7" t="s">
        <v>43</v>
      </c>
      <c r="G7" t="s">
        <v>37</v>
      </c>
    </row>
    <row r="8">
      <c r="A8" t="s">
        <v>23</v>
      </c>
      <c r="B8" t="s">
        <v>35</v>
      </c>
      <c r="C8" t="s">
        <v>9</v>
      </c>
      <c r="D8" t="s">
        <v>44</v>
      </c>
      <c r="E8" t="s">
        <v>45</v>
      </c>
      <c r="F8" t="s">
        <v>46</v>
      </c>
      <c r="G8" t="s">
        <v>47</v>
      </c>
    </row>
    <row r="9">
      <c r="A9" t="s">
        <v>23</v>
      </c>
      <c r="B9" t="s">
        <v>35</v>
      </c>
      <c r="C9" t="s">
        <v>10</v>
      </c>
      <c r="D9" t="s">
        <v>41</v>
      </c>
      <c r="E9" t="s">
        <v>48</v>
      </c>
      <c r="F9" t="s">
        <v>49</v>
      </c>
      <c r="G9" t="s">
        <v>50</v>
      </c>
    </row>
    <row r="10">
      <c r="A10" t="s">
        <v>24</v>
      </c>
      <c r="B10" t="s">
        <v>35</v>
      </c>
      <c r="C10" t="s">
        <v>9</v>
      </c>
      <c r="D10" t="s">
        <v>36</v>
      </c>
      <c r="E10" t="s">
        <v>36</v>
      </c>
      <c r="F10" t="s">
        <v>36</v>
      </c>
      <c r="G10" t="s">
        <v>36</v>
      </c>
    </row>
    <row r="11">
      <c r="A11" t="s">
        <v>24</v>
      </c>
      <c r="B11" t="s">
        <v>35</v>
      </c>
      <c r="C11" t="s">
        <v>10</v>
      </c>
      <c r="D11" t="s">
        <v>37</v>
      </c>
      <c r="E11" t="s">
        <v>37</v>
      </c>
      <c r="F11" t="s">
        <v>37</v>
      </c>
      <c r="G11" t="s">
        <v>37</v>
      </c>
    </row>
    <row r="12">
      <c r="A12" t="s">
        <v>25</v>
      </c>
      <c r="B12" t="s">
        <v>35</v>
      </c>
      <c r="C12" t="s">
        <v>9</v>
      </c>
      <c r="D12" t="s">
        <v>39</v>
      </c>
      <c r="E12" t="s">
        <v>36</v>
      </c>
      <c r="F12" t="s">
        <v>36</v>
      </c>
      <c r="G12"/>
    </row>
    <row r="13">
      <c r="A13" t="s">
        <v>25</v>
      </c>
      <c r="B13" t="s">
        <v>35</v>
      </c>
      <c r="C13" t="s">
        <v>10</v>
      </c>
      <c r="D13" t="s">
        <v>41</v>
      </c>
      <c r="E13" t="s">
        <v>37</v>
      </c>
      <c r="F13" t="s">
        <v>37</v>
      </c>
      <c r="G13"/>
    </row>
    <row r="14">
      <c r="A14" t="s">
        <v>26</v>
      </c>
      <c r="B14" t="s">
        <v>35</v>
      </c>
      <c r="C14" t="s">
        <v>9</v>
      </c>
      <c r="D14" t="s">
        <v>36</v>
      </c>
      <c r="E14" t="s">
        <v>36</v>
      </c>
      <c r="F14"/>
      <c r="G14"/>
    </row>
    <row r="15">
      <c r="A15" t="s">
        <v>26</v>
      </c>
      <c r="B15" t="s">
        <v>35</v>
      </c>
      <c r="C15" t="s">
        <v>10</v>
      </c>
      <c r="D15" t="s">
        <v>37</v>
      </c>
      <c r="E15" t="s">
        <v>37</v>
      </c>
      <c r="F15"/>
      <c r="G15"/>
    </row>
    <row r="16">
      <c r="A16" t="s">
        <v>27</v>
      </c>
      <c r="B16" t="s">
        <v>35</v>
      </c>
      <c r="C16" t="s">
        <v>9</v>
      </c>
      <c r="D16" t="s">
        <v>36</v>
      </c>
      <c r="E16"/>
      <c r="F16"/>
      <c r="G16"/>
    </row>
    <row r="17">
      <c r="A17" t="s">
        <v>27</v>
      </c>
      <c r="B17" t="s">
        <v>35</v>
      </c>
      <c r="C17" t="s">
        <v>10</v>
      </c>
      <c r="D17" t="s">
        <v>37</v>
      </c>
      <c r="E17"/>
      <c r="F17"/>
      <c r="G17"/>
    </row>
    <row r="18">
      <c r="A18" s="5" t="s">
        <v>28</v>
      </c>
      <c r="B18" s="5"/>
      <c r="C18" s="5"/>
      <c r="D18" s="5"/>
      <c r="E18" s="5"/>
      <c r="F18" s="5"/>
      <c r="G18" s="5"/>
    </row>
    <row r="19">
      <c r="A19" s="6" t="str">
        <f>=HYPERLINK("#Contents!A1", "Return to Contents")</f>
      </c>
      <c r="B19" s="6"/>
      <c r="C19" s="6"/>
      <c r="D19" s="6"/>
      <c r="E19" s="6"/>
      <c r="F19" s="6"/>
      <c r="G19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53</v>
      </c>
      <c r="C4" t="s">
        <v>9</v>
      </c>
      <c r="D4" t="n">
        <v>757</v>
      </c>
      <c r="E4" t="n">
        <v>496</v>
      </c>
      <c r="F4" t="n">
        <v>393</v>
      </c>
      <c r="G4" t="n">
        <v>347</v>
      </c>
    </row>
    <row r="5">
      <c r="A5" t="s">
        <v>8</v>
      </c>
      <c r="B5" t="s">
        <v>53</v>
      </c>
      <c r="C5" t="s">
        <v>10</v>
      </c>
      <c r="D5" t="n">
        <v>100</v>
      </c>
      <c r="E5" t="n">
        <v>65.52</v>
      </c>
      <c r="F5" t="n">
        <v>51.92</v>
      </c>
      <c r="G5" t="n">
        <v>45.84</v>
      </c>
    </row>
    <row r="6">
      <c r="A6" t="s">
        <v>11</v>
      </c>
      <c r="B6" t="s">
        <v>53</v>
      </c>
      <c r="C6" t="s">
        <v>9</v>
      </c>
      <c r="D6" t="n">
        <v>644</v>
      </c>
      <c r="E6" t="n">
        <v>478</v>
      </c>
      <c r="F6" t="n">
        <v>388</v>
      </c>
      <c r="G6" t="n">
        <v>351</v>
      </c>
    </row>
    <row r="7">
      <c r="A7" t="s">
        <v>11</v>
      </c>
      <c r="B7" t="s">
        <v>53</v>
      </c>
      <c r="C7" t="s">
        <v>10</v>
      </c>
      <c r="D7" t="n">
        <v>100</v>
      </c>
      <c r="E7" t="n">
        <v>74.22</v>
      </c>
      <c r="F7" t="n">
        <v>60.25</v>
      </c>
      <c r="G7" t="n">
        <v>54.5</v>
      </c>
    </row>
    <row r="8">
      <c r="A8" t="s">
        <v>12</v>
      </c>
      <c r="B8" t="s">
        <v>53</v>
      </c>
      <c r="C8" t="s">
        <v>9</v>
      </c>
      <c r="D8" t="n">
        <v>773</v>
      </c>
      <c r="E8" t="n">
        <v>566</v>
      </c>
      <c r="F8" t="n">
        <v>462</v>
      </c>
      <c r="G8" t="n">
        <v>410</v>
      </c>
    </row>
    <row r="9">
      <c r="A9" t="s">
        <v>12</v>
      </c>
      <c r="B9" t="s">
        <v>53</v>
      </c>
      <c r="C9" t="s">
        <v>10</v>
      </c>
      <c r="D9" t="n">
        <v>100</v>
      </c>
      <c r="E9" t="n">
        <v>73.22</v>
      </c>
      <c r="F9" t="n">
        <v>59.77</v>
      </c>
      <c r="G9" t="n">
        <v>53.04</v>
      </c>
    </row>
    <row r="10">
      <c r="A10" t="s">
        <v>13</v>
      </c>
      <c r="B10" t="s">
        <v>53</v>
      </c>
      <c r="C10" t="s">
        <v>9</v>
      </c>
      <c r="D10" t="n">
        <v>743</v>
      </c>
      <c r="E10" t="n">
        <v>523</v>
      </c>
      <c r="F10" t="n">
        <v>442</v>
      </c>
      <c r="G10" t="n">
        <v>402</v>
      </c>
    </row>
    <row r="11">
      <c r="A11" t="s">
        <v>13</v>
      </c>
      <c r="B11" t="s">
        <v>53</v>
      </c>
      <c r="C11" t="s">
        <v>10</v>
      </c>
      <c r="D11" t="n">
        <v>100</v>
      </c>
      <c r="E11" t="n">
        <v>70.39</v>
      </c>
      <c r="F11" t="n">
        <v>59.49</v>
      </c>
      <c r="G11" t="n">
        <v>54.1</v>
      </c>
    </row>
    <row r="12">
      <c r="A12" t="s">
        <v>14</v>
      </c>
      <c r="B12" t="s">
        <v>53</v>
      </c>
      <c r="C12" t="s">
        <v>9</v>
      </c>
      <c r="D12" t="n">
        <v>803</v>
      </c>
      <c r="E12" t="n">
        <v>578</v>
      </c>
      <c r="F12" t="n">
        <v>475</v>
      </c>
      <c r="G12" t="n">
        <v>421</v>
      </c>
    </row>
    <row r="13">
      <c r="A13" t="s">
        <v>14</v>
      </c>
      <c r="B13" t="s">
        <v>53</v>
      </c>
      <c r="C13" t="s">
        <v>10</v>
      </c>
      <c r="D13" t="n">
        <v>100</v>
      </c>
      <c r="E13" t="n">
        <v>71.98</v>
      </c>
      <c r="F13" t="n">
        <v>59.15</v>
      </c>
      <c r="G13" t="n">
        <v>52.43</v>
      </c>
    </row>
    <row r="14">
      <c r="A14" t="s">
        <v>15</v>
      </c>
      <c r="B14" t="s">
        <v>53</v>
      </c>
      <c r="C14" t="s">
        <v>9</v>
      </c>
      <c r="D14" t="n">
        <v>895</v>
      </c>
      <c r="E14" t="n">
        <v>601</v>
      </c>
      <c r="F14" t="n">
        <v>451</v>
      </c>
      <c r="G14" t="n">
        <v>410</v>
      </c>
    </row>
    <row r="15">
      <c r="A15" t="s">
        <v>15</v>
      </c>
      <c r="B15" t="s">
        <v>53</v>
      </c>
      <c r="C15" t="s">
        <v>10</v>
      </c>
      <c r="D15" t="n">
        <v>100</v>
      </c>
      <c r="E15" t="n">
        <v>67.15</v>
      </c>
      <c r="F15" t="n">
        <v>50.39</v>
      </c>
      <c r="G15" t="n">
        <v>45.81</v>
      </c>
    </row>
    <row r="16">
      <c r="A16" t="s">
        <v>16</v>
      </c>
      <c r="B16" t="s">
        <v>53</v>
      </c>
      <c r="C16" t="s">
        <v>9</v>
      </c>
      <c r="D16" t="n">
        <v>849</v>
      </c>
      <c r="E16" t="n">
        <v>592</v>
      </c>
      <c r="F16" t="n">
        <v>483</v>
      </c>
      <c r="G16" t="n">
        <v>430</v>
      </c>
    </row>
    <row r="17">
      <c r="A17" t="s">
        <v>16</v>
      </c>
      <c r="B17" t="s">
        <v>53</v>
      </c>
      <c r="C17" t="s">
        <v>10</v>
      </c>
      <c r="D17" t="n">
        <v>100</v>
      </c>
      <c r="E17" t="n">
        <v>69.73</v>
      </c>
      <c r="F17" t="n">
        <v>56.89</v>
      </c>
      <c r="G17" t="n">
        <v>50.65</v>
      </c>
    </row>
    <row r="18">
      <c r="A18" t="s">
        <v>17</v>
      </c>
      <c r="B18" t="s">
        <v>53</v>
      </c>
      <c r="C18" t="s">
        <v>9</v>
      </c>
      <c r="D18" t="n">
        <v>788</v>
      </c>
      <c r="E18" t="n">
        <v>546</v>
      </c>
      <c r="F18" t="n">
        <v>432</v>
      </c>
      <c r="G18" t="n">
        <v>370</v>
      </c>
    </row>
    <row r="19">
      <c r="A19" t="s">
        <v>17</v>
      </c>
      <c r="B19" t="s">
        <v>53</v>
      </c>
      <c r="C19" t="s">
        <v>10</v>
      </c>
      <c r="D19" t="n">
        <v>100</v>
      </c>
      <c r="E19" t="n">
        <v>69.29</v>
      </c>
      <c r="F19" t="n">
        <v>54.82</v>
      </c>
      <c r="G19" t="n">
        <v>46.95</v>
      </c>
    </row>
    <row r="20">
      <c r="A20" t="s">
        <v>18</v>
      </c>
      <c r="B20" t="s">
        <v>53</v>
      </c>
      <c r="C20" t="s">
        <v>9</v>
      </c>
      <c r="D20" t="n">
        <v>624</v>
      </c>
      <c r="E20" t="n">
        <v>432</v>
      </c>
      <c r="F20" t="n">
        <v>341</v>
      </c>
      <c r="G20" t="n">
        <v>298</v>
      </c>
    </row>
    <row r="21">
      <c r="A21" t="s">
        <v>18</v>
      </c>
      <c r="B21" t="s">
        <v>53</v>
      </c>
      <c r="C21" t="s">
        <v>10</v>
      </c>
      <c r="D21" t="n">
        <v>100</v>
      </c>
      <c r="E21" t="n">
        <v>69.23</v>
      </c>
      <c r="F21" t="n">
        <v>54.65</v>
      </c>
      <c r="G21" t="n">
        <v>47.76</v>
      </c>
    </row>
    <row r="22">
      <c r="A22" t="s">
        <v>19</v>
      </c>
      <c r="B22" t="s">
        <v>53</v>
      </c>
      <c r="C22" t="s">
        <v>9</v>
      </c>
      <c r="D22" t="n">
        <v>654</v>
      </c>
      <c r="E22" t="n">
        <v>459</v>
      </c>
      <c r="F22" t="n">
        <v>378</v>
      </c>
      <c r="G22" t="n">
        <v>339</v>
      </c>
    </row>
    <row r="23">
      <c r="A23" t="s">
        <v>19</v>
      </c>
      <c r="B23" t="s">
        <v>53</v>
      </c>
      <c r="C23" t="s">
        <v>10</v>
      </c>
      <c r="D23" t="n">
        <v>100</v>
      </c>
      <c r="E23" t="n">
        <v>70.18</v>
      </c>
      <c r="F23" t="n">
        <v>57.8</v>
      </c>
      <c r="G23" t="n">
        <v>51.83</v>
      </c>
    </row>
    <row r="24">
      <c r="A24" t="s">
        <v>20</v>
      </c>
      <c r="B24" t="s">
        <v>53</v>
      </c>
      <c r="C24" t="s">
        <v>9</v>
      </c>
      <c r="D24" t="n">
        <v>722</v>
      </c>
      <c r="E24" t="n">
        <v>539</v>
      </c>
      <c r="F24" t="n">
        <v>434</v>
      </c>
      <c r="G24" t="n">
        <v>374</v>
      </c>
    </row>
    <row r="25">
      <c r="A25" t="s">
        <v>20</v>
      </c>
      <c r="B25" t="s">
        <v>53</v>
      </c>
      <c r="C25" t="s">
        <v>10</v>
      </c>
      <c r="D25" t="n">
        <v>100</v>
      </c>
      <c r="E25" t="n">
        <v>74.65</v>
      </c>
      <c r="F25" t="n">
        <v>60.11</v>
      </c>
      <c r="G25" t="n">
        <v>51.8</v>
      </c>
    </row>
    <row r="26">
      <c r="A26" t="s">
        <v>21</v>
      </c>
      <c r="B26" t="s">
        <v>53</v>
      </c>
      <c r="C26" t="s">
        <v>9</v>
      </c>
      <c r="D26" t="n">
        <v>630</v>
      </c>
      <c r="E26" t="n">
        <v>457</v>
      </c>
      <c r="F26" t="n">
        <v>365</v>
      </c>
      <c r="G26" t="n">
        <v>328</v>
      </c>
    </row>
    <row r="27">
      <c r="A27" t="s">
        <v>21</v>
      </c>
      <c r="B27" t="s">
        <v>53</v>
      </c>
      <c r="C27" t="s">
        <v>10</v>
      </c>
      <c r="D27" t="n">
        <v>100</v>
      </c>
      <c r="E27" t="n">
        <v>72.54</v>
      </c>
      <c r="F27" t="n">
        <v>57.94</v>
      </c>
      <c r="G27" t="n">
        <v>52.06</v>
      </c>
    </row>
    <row r="28">
      <c r="A28" t="s">
        <v>22</v>
      </c>
      <c r="B28" t="s">
        <v>53</v>
      </c>
      <c r="C28" t="s">
        <v>9</v>
      </c>
      <c r="D28" t="n">
        <v>560</v>
      </c>
      <c r="E28" t="n">
        <v>382</v>
      </c>
      <c r="F28" t="n">
        <v>310</v>
      </c>
      <c r="G28" t="n">
        <v>260</v>
      </c>
    </row>
    <row r="29">
      <c r="A29" t="s">
        <v>22</v>
      </c>
      <c r="B29" t="s">
        <v>53</v>
      </c>
      <c r="C29" t="s">
        <v>10</v>
      </c>
      <c r="D29" t="n">
        <v>100</v>
      </c>
      <c r="E29" t="n">
        <v>68.21</v>
      </c>
      <c r="F29" t="n">
        <v>55.36</v>
      </c>
      <c r="G29" t="n">
        <v>46.43</v>
      </c>
    </row>
    <row r="30">
      <c r="A30" t="s">
        <v>23</v>
      </c>
      <c r="B30" t="s">
        <v>53</v>
      </c>
      <c r="C30" t="s">
        <v>9</v>
      </c>
      <c r="D30" t="n">
        <v>585</v>
      </c>
      <c r="E30" t="n">
        <v>445</v>
      </c>
      <c r="F30" t="n">
        <v>370</v>
      </c>
      <c r="G30" t="n">
        <v>314</v>
      </c>
    </row>
    <row r="31">
      <c r="A31" t="s">
        <v>23</v>
      </c>
      <c r="B31" t="s">
        <v>53</v>
      </c>
      <c r="C31" t="s">
        <v>10</v>
      </c>
      <c r="D31" t="n">
        <v>100</v>
      </c>
      <c r="E31" t="n">
        <v>76.07</v>
      </c>
      <c r="F31" t="n">
        <v>63.25</v>
      </c>
      <c r="G31" t="n">
        <v>53.68</v>
      </c>
    </row>
    <row r="32">
      <c r="A32" t="s">
        <v>24</v>
      </c>
      <c r="B32" t="s">
        <v>53</v>
      </c>
      <c r="C32" t="s">
        <v>9</v>
      </c>
      <c r="D32" t="n">
        <v>558</v>
      </c>
      <c r="E32" t="n">
        <v>403</v>
      </c>
      <c r="F32" t="n">
        <v>316</v>
      </c>
      <c r="G32" t="n">
        <v>260</v>
      </c>
    </row>
    <row r="33">
      <c r="A33" t="s">
        <v>24</v>
      </c>
      <c r="B33" t="s">
        <v>53</v>
      </c>
      <c r="C33" t="s">
        <v>10</v>
      </c>
      <c r="D33" t="n">
        <v>100</v>
      </c>
      <c r="E33" t="n">
        <v>72.22</v>
      </c>
      <c r="F33" t="n">
        <v>56.63</v>
      </c>
      <c r="G33" t="n">
        <v>46.59</v>
      </c>
    </row>
    <row r="34">
      <c r="A34" t="s">
        <v>25</v>
      </c>
      <c r="B34" t="s">
        <v>53</v>
      </c>
      <c r="C34" t="s">
        <v>9</v>
      </c>
      <c r="D34" t="n">
        <v>492</v>
      </c>
      <c r="E34" t="n">
        <v>322</v>
      </c>
      <c r="F34" t="n">
        <v>262</v>
      </c>
      <c r="G34"/>
    </row>
    <row r="35">
      <c r="A35" t="s">
        <v>25</v>
      </c>
      <c r="B35" t="s">
        <v>53</v>
      </c>
      <c r="C35" t="s">
        <v>10</v>
      </c>
      <c r="D35" t="n">
        <v>100</v>
      </c>
      <c r="E35" t="n">
        <v>65.45</v>
      </c>
      <c r="F35" t="n">
        <v>53.25</v>
      </c>
      <c r="G35"/>
    </row>
    <row r="36">
      <c r="A36" t="s">
        <v>26</v>
      </c>
      <c r="B36" t="s">
        <v>53</v>
      </c>
      <c r="C36" t="s">
        <v>9</v>
      </c>
      <c r="D36" t="n">
        <v>409</v>
      </c>
      <c r="E36" t="n">
        <v>277</v>
      </c>
      <c r="F36"/>
      <c r="G36"/>
    </row>
    <row r="37">
      <c r="A37" t="s">
        <v>26</v>
      </c>
      <c r="B37" t="s">
        <v>53</v>
      </c>
      <c r="C37" t="s">
        <v>10</v>
      </c>
      <c r="D37" t="n">
        <v>100</v>
      </c>
      <c r="E37" t="n">
        <v>67.73</v>
      </c>
      <c r="F37"/>
      <c r="G37"/>
    </row>
    <row r="38">
      <c r="A38" t="s">
        <v>27</v>
      </c>
      <c r="B38" t="s">
        <v>53</v>
      </c>
      <c r="C38" t="s">
        <v>9</v>
      </c>
      <c r="D38" t="n">
        <v>410</v>
      </c>
      <c r="E38"/>
      <c r="F38"/>
      <c r="G38"/>
    </row>
    <row r="39">
      <c r="A39" t="s">
        <v>27</v>
      </c>
      <c r="B39" t="s">
        <v>53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55</v>
      </c>
      <c r="C4" t="s">
        <v>9</v>
      </c>
      <c r="D4" t="n">
        <v>93</v>
      </c>
      <c r="E4" t="n">
        <v>60</v>
      </c>
      <c r="F4" t="n">
        <v>51</v>
      </c>
      <c r="G4" t="n">
        <v>44</v>
      </c>
    </row>
    <row r="5">
      <c r="A5" t="s">
        <v>8</v>
      </c>
      <c r="B5" t="s">
        <v>55</v>
      </c>
      <c r="C5" t="s">
        <v>10</v>
      </c>
      <c r="D5" t="n">
        <v>100</v>
      </c>
      <c r="E5" t="n">
        <v>64.52</v>
      </c>
      <c r="F5" t="n">
        <v>54.84</v>
      </c>
      <c r="G5" t="n">
        <v>47.31</v>
      </c>
    </row>
    <row r="6">
      <c r="A6" t="s">
        <v>11</v>
      </c>
      <c r="B6" t="s">
        <v>55</v>
      </c>
      <c r="C6" t="s">
        <v>9</v>
      </c>
      <c r="D6" t="n">
        <v>108</v>
      </c>
      <c r="E6" t="n">
        <v>69</v>
      </c>
      <c r="F6" t="n">
        <v>55</v>
      </c>
      <c r="G6" t="n">
        <v>43</v>
      </c>
    </row>
    <row r="7">
      <c r="A7" t="s">
        <v>11</v>
      </c>
      <c r="B7" t="s">
        <v>55</v>
      </c>
      <c r="C7" t="s">
        <v>10</v>
      </c>
      <c r="D7" t="n">
        <v>100</v>
      </c>
      <c r="E7" t="n">
        <v>63.89</v>
      </c>
      <c r="F7" t="n">
        <v>50.93</v>
      </c>
      <c r="G7" t="n">
        <v>39.81</v>
      </c>
    </row>
    <row r="8">
      <c r="A8" t="s">
        <v>12</v>
      </c>
      <c r="B8" t="s">
        <v>55</v>
      </c>
      <c r="C8" t="s">
        <v>9</v>
      </c>
      <c r="D8" t="n">
        <v>143</v>
      </c>
      <c r="E8" t="n">
        <v>98</v>
      </c>
      <c r="F8" t="n">
        <v>70</v>
      </c>
      <c r="G8" t="n">
        <v>62</v>
      </c>
    </row>
    <row r="9">
      <c r="A9" t="s">
        <v>12</v>
      </c>
      <c r="B9" t="s">
        <v>55</v>
      </c>
      <c r="C9" t="s">
        <v>10</v>
      </c>
      <c r="D9" t="n">
        <v>100</v>
      </c>
      <c r="E9" t="n">
        <v>68.53</v>
      </c>
      <c r="F9" t="n">
        <v>48.95</v>
      </c>
      <c r="G9" t="n">
        <v>43.36</v>
      </c>
    </row>
    <row r="10">
      <c r="A10" t="s">
        <v>13</v>
      </c>
      <c r="B10" t="s">
        <v>55</v>
      </c>
      <c r="C10" t="s">
        <v>9</v>
      </c>
      <c r="D10" t="n">
        <v>141</v>
      </c>
      <c r="E10" t="n">
        <v>105</v>
      </c>
      <c r="F10" t="n">
        <v>85</v>
      </c>
      <c r="G10" t="n">
        <v>65</v>
      </c>
    </row>
    <row r="11">
      <c r="A11" t="s">
        <v>13</v>
      </c>
      <c r="B11" t="s">
        <v>55</v>
      </c>
      <c r="C11" t="s">
        <v>10</v>
      </c>
      <c r="D11" t="n">
        <v>100</v>
      </c>
      <c r="E11" t="n">
        <v>74.47</v>
      </c>
      <c r="F11" t="n">
        <v>60.28</v>
      </c>
      <c r="G11" t="n">
        <v>46.1</v>
      </c>
    </row>
    <row r="12">
      <c r="A12" t="s">
        <v>14</v>
      </c>
      <c r="B12" t="s">
        <v>55</v>
      </c>
      <c r="C12" t="s">
        <v>9</v>
      </c>
      <c r="D12" t="n">
        <v>130</v>
      </c>
      <c r="E12" t="n">
        <v>90</v>
      </c>
      <c r="F12" t="n">
        <v>72</v>
      </c>
      <c r="G12" t="n">
        <v>65</v>
      </c>
    </row>
    <row r="13">
      <c r="A13" t="s">
        <v>14</v>
      </c>
      <c r="B13" t="s">
        <v>55</v>
      </c>
      <c r="C13" t="s">
        <v>10</v>
      </c>
      <c r="D13" t="n">
        <v>100</v>
      </c>
      <c r="E13" t="n">
        <v>69.23</v>
      </c>
      <c r="F13" t="n">
        <v>55.38</v>
      </c>
      <c r="G13" t="n">
        <v>50</v>
      </c>
    </row>
    <row r="14">
      <c r="A14" t="s">
        <v>15</v>
      </c>
      <c r="B14" t="s">
        <v>55</v>
      </c>
      <c r="C14" t="s">
        <v>9</v>
      </c>
      <c r="D14" t="n">
        <v>144</v>
      </c>
      <c r="E14" t="n">
        <v>101</v>
      </c>
      <c r="F14" t="n">
        <v>83</v>
      </c>
      <c r="G14" t="n">
        <v>74</v>
      </c>
    </row>
    <row r="15">
      <c r="A15" t="s">
        <v>15</v>
      </c>
      <c r="B15" t="s">
        <v>55</v>
      </c>
      <c r="C15" t="s">
        <v>10</v>
      </c>
      <c r="D15" t="n">
        <v>100</v>
      </c>
      <c r="E15" t="n">
        <v>70.14</v>
      </c>
      <c r="F15" t="n">
        <v>57.64</v>
      </c>
      <c r="G15" t="n">
        <v>51.39</v>
      </c>
    </row>
    <row r="16">
      <c r="A16" t="s">
        <v>16</v>
      </c>
      <c r="B16" t="s">
        <v>55</v>
      </c>
      <c r="C16" t="s">
        <v>9</v>
      </c>
      <c r="D16" t="n">
        <v>130</v>
      </c>
      <c r="E16" t="n">
        <v>98</v>
      </c>
      <c r="F16" t="n">
        <v>80</v>
      </c>
      <c r="G16" t="n">
        <v>66</v>
      </c>
    </row>
    <row r="17">
      <c r="A17" t="s">
        <v>16</v>
      </c>
      <c r="B17" t="s">
        <v>55</v>
      </c>
      <c r="C17" t="s">
        <v>10</v>
      </c>
      <c r="D17" t="n">
        <v>100</v>
      </c>
      <c r="E17" t="n">
        <v>75.38</v>
      </c>
      <c r="F17" t="n">
        <v>61.54</v>
      </c>
      <c r="G17" t="n">
        <v>50.77</v>
      </c>
    </row>
    <row r="18">
      <c r="A18" t="s">
        <v>17</v>
      </c>
      <c r="B18" t="s">
        <v>55</v>
      </c>
      <c r="C18" t="s">
        <v>9</v>
      </c>
      <c r="D18" t="n">
        <v>212</v>
      </c>
      <c r="E18" t="n">
        <v>142</v>
      </c>
      <c r="F18" t="n">
        <v>107</v>
      </c>
      <c r="G18" t="n">
        <v>98</v>
      </c>
    </row>
    <row r="19">
      <c r="A19" t="s">
        <v>17</v>
      </c>
      <c r="B19" t="s">
        <v>55</v>
      </c>
      <c r="C19" t="s">
        <v>10</v>
      </c>
      <c r="D19" t="n">
        <v>100</v>
      </c>
      <c r="E19" t="n">
        <v>66.98</v>
      </c>
      <c r="F19" t="n">
        <v>50.47</v>
      </c>
      <c r="G19" t="n">
        <v>46.23</v>
      </c>
    </row>
    <row r="20">
      <c r="A20" t="s">
        <v>18</v>
      </c>
      <c r="B20" t="s">
        <v>55</v>
      </c>
      <c r="C20" t="s">
        <v>9</v>
      </c>
      <c r="D20" t="n">
        <v>202</v>
      </c>
      <c r="E20" t="n">
        <v>150</v>
      </c>
      <c r="F20" t="n">
        <v>115</v>
      </c>
      <c r="G20" t="n">
        <v>98</v>
      </c>
    </row>
    <row r="21">
      <c r="A21" t="s">
        <v>18</v>
      </c>
      <c r="B21" t="s">
        <v>55</v>
      </c>
      <c r="C21" t="s">
        <v>10</v>
      </c>
      <c r="D21" t="n">
        <v>100</v>
      </c>
      <c r="E21" t="n">
        <v>74.26</v>
      </c>
      <c r="F21" t="n">
        <v>56.93</v>
      </c>
      <c r="G21" t="n">
        <v>48.51</v>
      </c>
    </row>
    <row r="22">
      <c r="A22" t="s">
        <v>19</v>
      </c>
      <c r="B22" t="s">
        <v>55</v>
      </c>
      <c r="C22" t="s">
        <v>9</v>
      </c>
      <c r="D22" t="n">
        <v>180</v>
      </c>
      <c r="E22" t="n">
        <v>120</v>
      </c>
      <c r="F22" t="n">
        <v>107</v>
      </c>
      <c r="G22" t="n">
        <v>90</v>
      </c>
    </row>
    <row r="23">
      <c r="A23" t="s">
        <v>19</v>
      </c>
      <c r="B23" t="s">
        <v>55</v>
      </c>
      <c r="C23" t="s">
        <v>10</v>
      </c>
      <c r="D23" t="n">
        <v>100</v>
      </c>
      <c r="E23" t="n">
        <v>66.67</v>
      </c>
      <c r="F23" t="n">
        <v>59.44</v>
      </c>
      <c r="G23" t="n">
        <v>50</v>
      </c>
    </row>
    <row r="24">
      <c r="A24" t="s">
        <v>20</v>
      </c>
      <c r="B24" t="s">
        <v>55</v>
      </c>
      <c r="C24" t="s">
        <v>9</v>
      </c>
      <c r="D24" t="n">
        <v>186</v>
      </c>
      <c r="E24" t="n">
        <v>133</v>
      </c>
      <c r="F24" t="n">
        <v>107</v>
      </c>
      <c r="G24" t="n">
        <v>98</v>
      </c>
    </row>
    <row r="25">
      <c r="A25" t="s">
        <v>20</v>
      </c>
      <c r="B25" t="s">
        <v>55</v>
      </c>
      <c r="C25" t="s">
        <v>10</v>
      </c>
      <c r="D25" t="n">
        <v>100</v>
      </c>
      <c r="E25" t="n">
        <v>71.51</v>
      </c>
      <c r="F25" t="n">
        <v>57.53</v>
      </c>
      <c r="G25" t="n">
        <v>52.69</v>
      </c>
    </row>
    <row r="26">
      <c r="A26" t="s">
        <v>21</v>
      </c>
      <c r="B26" t="s">
        <v>55</v>
      </c>
      <c r="C26" t="s">
        <v>9</v>
      </c>
      <c r="D26" t="n">
        <v>218</v>
      </c>
      <c r="E26" t="n">
        <v>155</v>
      </c>
      <c r="F26" t="n">
        <v>120</v>
      </c>
      <c r="G26" t="n">
        <v>102</v>
      </c>
    </row>
    <row r="27">
      <c r="A27" t="s">
        <v>21</v>
      </c>
      <c r="B27" t="s">
        <v>55</v>
      </c>
      <c r="C27" t="s">
        <v>10</v>
      </c>
      <c r="D27" t="n">
        <v>100</v>
      </c>
      <c r="E27" t="n">
        <v>71.1</v>
      </c>
      <c r="F27" t="n">
        <v>55.05</v>
      </c>
      <c r="G27" t="n">
        <v>46.79</v>
      </c>
    </row>
    <row r="28">
      <c r="A28" t="s">
        <v>22</v>
      </c>
      <c r="B28" t="s">
        <v>55</v>
      </c>
      <c r="C28" t="s">
        <v>9</v>
      </c>
      <c r="D28" t="n">
        <v>197</v>
      </c>
      <c r="E28" t="n">
        <v>138</v>
      </c>
      <c r="F28" t="n">
        <v>106</v>
      </c>
      <c r="G28" t="n">
        <v>97</v>
      </c>
    </row>
    <row r="29">
      <c r="A29" t="s">
        <v>22</v>
      </c>
      <c r="B29" t="s">
        <v>55</v>
      </c>
      <c r="C29" t="s">
        <v>10</v>
      </c>
      <c r="D29" t="n">
        <v>100</v>
      </c>
      <c r="E29" t="n">
        <v>70.05</v>
      </c>
      <c r="F29" t="n">
        <v>53.81</v>
      </c>
      <c r="G29" t="n">
        <v>49.24</v>
      </c>
    </row>
    <row r="30">
      <c r="A30" t="s">
        <v>23</v>
      </c>
      <c r="B30" t="s">
        <v>55</v>
      </c>
      <c r="C30" t="s">
        <v>9</v>
      </c>
      <c r="D30" t="n">
        <v>196</v>
      </c>
      <c r="E30" t="n">
        <v>132</v>
      </c>
      <c r="F30" t="n">
        <v>112</v>
      </c>
      <c r="G30" t="n">
        <v>94</v>
      </c>
    </row>
    <row r="31">
      <c r="A31" t="s">
        <v>23</v>
      </c>
      <c r="B31" t="s">
        <v>55</v>
      </c>
      <c r="C31" t="s">
        <v>10</v>
      </c>
      <c r="D31" t="n">
        <v>100</v>
      </c>
      <c r="E31" t="n">
        <v>67.35</v>
      </c>
      <c r="F31" t="n">
        <v>57.14</v>
      </c>
      <c r="G31" t="n">
        <v>47.96</v>
      </c>
    </row>
    <row r="32">
      <c r="A32" t="s">
        <v>24</v>
      </c>
      <c r="B32" t="s">
        <v>55</v>
      </c>
      <c r="C32" t="s">
        <v>9</v>
      </c>
      <c r="D32" t="n">
        <v>193</v>
      </c>
      <c r="E32" t="n">
        <v>127</v>
      </c>
      <c r="F32" t="n">
        <v>99</v>
      </c>
      <c r="G32" t="n">
        <v>73</v>
      </c>
    </row>
    <row r="33">
      <c r="A33" t="s">
        <v>24</v>
      </c>
      <c r="B33" t="s">
        <v>55</v>
      </c>
      <c r="C33" t="s">
        <v>10</v>
      </c>
      <c r="D33" t="n">
        <v>100</v>
      </c>
      <c r="E33" t="n">
        <v>65.8</v>
      </c>
      <c r="F33" t="n">
        <v>51.3</v>
      </c>
      <c r="G33" t="n">
        <v>37.82</v>
      </c>
    </row>
    <row r="34">
      <c r="A34" t="s">
        <v>25</v>
      </c>
      <c r="B34" t="s">
        <v>55</v>
      </c>
      <c r="C34" t="s">
        <v>9</v>
      </c>
      <c r="D34" t="n">
        <v>177</v>
      </c>
      <c r="E34" t="n">
        <v>116</v>
      </c>
      <c r="F34" t="n">
        <v>97</v>
      </c>
      <c r="G34"/>
    </row>
    <row r="35">
      <c r="A35" t="s">
        <v>25</v>
      </c>
      <c r="B35" t="s">
        <v>55</v>
      </c>
      <c r="C35" t="s">
        <v>10</v>
      </c>
      <c r="D35" t="n">
        <v>100</v>
      </c>
      <c r="E35" t="n">
        <v>65.54</v>
      </c>
      <c r="F35" t="n">
        <v>54.8</v>
      </c>
      <c r="G35"/>
    </row>
    <row r="36">
      <c r="A36" t="s">
        <v>26</v>
      </c>
      <c r="B36" t="s">
        <v>55</v>
      </c>
      <c r="C36" t="s">
        <v>9</v>
      </c>
      <c r="D36" t="n">
        <v>110</v>
      </c>
      <c r="E36" t="n">
        <v>84</v>
      </c>
      <c r="F36"/>
      <c r="G36"/>
    </row>
    <row r="37">
      <c r="A37" t="s">
        <v>26</v>
      </c>
      <c r="B37" t="s">
        <v>55</v>
      </c>
      <c r="C37" t="s">
        <v>10</v>
      </c>
      <c r="D37" t="n">
        <v>100</v>
      </c>
      <c r="E37" t="n">
        <v>76.36</v>
      </c>
      <c r="F37"/>
      <c r="G37"/>
    </row>
    <row r="38">
      <c r="A38" t="s">
        <v>27</v>
      </c>
      <c r="B38" t="s">
        <v>55</v>
      </c>
      <c r="C38" t="s">
        <v>9</v>
      </c>
      <c r="D38" t="n">
        <v>128</v>
      </c>
      <c r="E38"/>
      <c r="F38"/>
      <c r="G38"/>
    </row>
    <row r="39">
      <c r="A39" t="s">
        <v>27</v>
      </c>
      <c r="B39" t="s">
        <v>55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56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56</v>
      </c>
      <c r="C4" t="s">
        <v>9</v>
      </c>
      <c r="D4" t="n">
        <v>104</v>
      </c>
      <c r="E4" t="n">
        <v>72</v>
      </c>
      <c r="F4" t="n">
        <v>60</v>
      </c>
      <c r="G4" t="n">
        <v>52</v>
      </c>
    </row>
    <row r="5">
      <c r="A5" t="s">
        <v>8</v>
      </c>
      <c r="B5" t="s">
        <v>56</v>
      </c>
      <c r="C5" t="s">
        <v>10</v>
      </c>
      <c r="D5" t="n">
        <v>100</v>
      </c>
      <c r="E5" t="n">
        <v>69.23</v>
      </c>
      <c r="F5" t="n">
        <v>57.69</v>
      </c>
      <c r="G5" t="n">
        <v>50</v>
      </c>
    </row>
    <row r="6">
      <c r="A6" t="s">
        <v>11</v>
      </c>
      <c r="B6" t="s">
        <v>56</v>
      </c>
      <c r="C6" t="s">
        <v>9</v>
      </c>
      <c r="D6" t="n">
        <v>110</v>
      </c>
      <c r="E6" t="n">
        <v>86</v>
      </c>
      <c r="F6" t="n">
        <v>70</v>
      </c>
      <c r="G6" t="n">
        <v>59</v>
      </c>
    </row>
    <row r="7">
      <c r="A7" t="s">
        <v>11</v>
      </c>
      <c r="B7" t="s">
        <v>56</v>
      </c>
      <c r="C7" t="s">
        <v>10</v>
      </c>
      <c r="D7" t="n">
        <v>100</v>
      </c>
      <c r="E7" t="n">
        <v>78.18</v>
      </c>
      <c r="F7" t="n">
        <v>63.64</v>
      </c>
      <c r="G7" t="n">
        <v>53.64</v>
      </c>
    </row>
    <row r="8">
      <c r="A8" t="s">
        <v>12</v>
      </c>
      <c r="B8" t="s">
        <v>56</v>
      </c>
      <c r="C8" t="s">
        <v>9</v>
      </c>
      <c r="D8" t="n">
        <v>160</v>
      </c>
      <c r="E8" t="n">
        <v>113</v>
      </c>
      <c r="F8" t="n">
        <v>90</v>
      </c>
      <c r="G8" t="n">
        <v>86</v>
      </c>
    </row>
    <row r="9">
      <c r="A9" t="s">
        <v>12</v>
      </c>
      <c r="B9" t="s">
        <v>56</v>
      </c>
      <c r="C9" t="s">
        <v>10</v>
      </c>
      <c r="D9" t="n">
        <v>100</v>
      </c>
      <c r="E9" t="n">
        <v>70.63</v>
      </c>
      <c r="F9" t="n">
        <v>56.25</v>
      </c>
      <c r="G9" t="n">
        <v>53.75</v>
      </c>
    </row>
    <row r="10">
      <c r="A10" t="s">
        <v>13</v>
      </c>
      <c r="B10" t="s">
        <v>56</v>
      </c>
      <c r="C10" t="s">
        <v>9</v>
      </c>
      <c r="D10" t="n">
        <v>139</v>
      </c>
      <c r="E10" t="n">
        <v>103</v>
      </c>
      <c r="F10" t="n">
        <v>86</v>
      </c>
      <c r="G10" t="n">
        <v>77</v>
      </c>
    </row>
    <row r="11">
      <c r="A11" t="s">
        <v>13</v>
      </c>
      <c r="B11" t="s">
        <v>56</v>
      </c>
      <c r="C11" t="s">
        <v>10</v>
      </c>
      <c r="D11" t="n">
        <v>100</v>
      </c>
      <c r="E11" t="n">
        <v>74.1</v>
      </c>
      <c r="F11" t="n">
        <v>61.87</v>
      </c>
      <c r="G11" t="n">
        <v>55.4</v>
      </c>
    </row>
    <row r="12">
      <c r="A12" t="s">
        <v>14</v>
      </c>
      <c r="B12" t="s">
        <v>56</v>
      </c>
      <c r="C12" t="s">
        <v>9</v>
      </c>
      <c r="D12" t="n">
        <v>172</v>
      </c>
      <c r="E12" t="n">
        <v>129</v>
      </c>
      <c r="F12" t="n">
        <v>107</v>
      </c>
      <c r="G12" t="n">
        <v>102</v>
      </c>
    </row>
    <row r="13">
      <c r="A13" t="s">
        <v>14</v>
      </c>
      <c r="B13" t="s">
        <v>56</v>
      </c>
      <c r="C13" t="s">
        <v>10</v>
      </c>
      <c r="D13" t="n">
        <v>100</v>
      </c>
      <c r="E13" t="n">
        <v>75</v>
      </c>
      <c r="F13" t="n">
        <v>62.21</v>
      </c>
      <c r="G13" t="n">
        <v>59.3</v>
      </c>
    </row>
    <row r="14">
      <c r="A14" t="s">
        <v>15</v>
      </c>
      <c r="B14" t="s">
        <v>56</v>
      </c>
      <c r="C14" t="s">
        <v>9</v>
      </c>
      <c r="D14" t="n">
        <v>229</v>
      </c>
      <c r="E14" t="n">
        <v>166</v>
      </c>
      <c r="F14" t="n">
        <v>137</v>
      </c>
      <c r="G14" t="n">
        <v>128</v>
      </c>
    </row>
    <row r="15">
      <c r="A15" t="s">
        <v>15</v>
      </c>
      <c r="B15" t="s">
        <v>56</v>
      </c>
      <c r="C15" t="s">
        <v>10</v>
      </c>
      <c r="D15" t="n">
        <v>100</v>
      </c>
      <c r="E15" t="n">
        <v>72.49</v>
      </c>
      <c r="F15" t="n">
        <v>59.83</v>
      </c>
      <c r="G15" t="n">
        <v>55.9</v>
      </c>
    </row>
    <row r="16">
      <c r="A16" t="s">
        <v>16</v>
      </c>
      <c r="B16" t="s">
        <v>56</v>
      </c>
      <c r="C16" t="s">
        <v>9</v>
      </c>
      <c r="D16" t="n">
        <v>219</v>
      </c>
      <c r="E16" t="n">
        <v>155</v>
      </c>
      <c r="F16" t="n">
        <v>130</v>
      </c>
      <c r="G16" t="n">
        <v>119</v>
      </c>
    </row>
    <row r="17">
      <c r="A17" t="s">
        <v>16</v>
      </c>
      <c r="B17" t="s">
        <v>56</v>
      </c>
      <c r="C17" t="s">
        <v>10</v>
      </c>
      <c r="D17" t="n">
        <v>100</v>
      </c>
      <c r="E17" t="n">
        <v>70.78</v>
      </c>
      <c r="F17" t="n">
        <v>59.36</v>
      </c>
      <c r="G17" t="n">
        <v>54.34</v>
      </c>
    </row>
    <row r="18">
      <c r="A18" t="s">
        <v>17</v>
      </c>
      <c r="B18" t="s">
        <v>56</v>
      </c>
      <c r="C18" t="s">
        <v>9</v>
      </c>
      <c r="D18" t="n">
        <v>218</v>
      </c>
      <c r="E18" t="n">
        <v>133</v>
      </c>
      <c r="F18" t="n">
        <v>108</v>
      </c>
      <c r="G18" t="n">
        <v>94</v>
      </c>
    </row>
    <row r="19">
      <c r="A19" t="s">
        <v>17</v>
      </c>
      <c r="B19" t="s">
        <v>56</v>
      </c>
      <c r="C19" t="s">
        <v>10</v>
      </c>
      <c r="D19" t="n">
        <v>100</v>
      </c>
      <c r="E19" t="n">
        <v>61.01</v>
      </c>
      <c r="F19" t="n">
        <v>49.54</v>
      </c>
      <c r="G19" t="n">
        <v>43.12</v>
      </c>
    </row>
    <row r="20">
      <c r="A20" t="s">
        <v>18</v>
      </c>
      <c r="B20" t="s">
        <v>56</v>
      </c>
      <c r="C20" t="s">
        <v>9</v>
      </c>
      <c r="D20" t="n">
        <v>167</v>
      </c>
      <c r="E20" t="n">
        <v>120</v>
      </c>
      <c r="F20" t="n">
        <v>91</v>
      </c>
      <c r="G20" t="n">
        <v>78</v>
      </c>
    </row>
    <row r="21">
      <c r="A21" t="s">
        <v>18</v>
      </c>
      <c r="B21" t="s">
        <v>56</v>
      </c>
      <c r="C21" t="s">
        <v>10</v>
      </c>
      <c r="D21" t="n">
        <v>100</v>
      </c>
      <c r="E21" t="n">
        <v>71.86</v>
      </c>
      <c r="F21" t="n">
        <v>54.49</v>
      </c>
      <c r="G21" t="n">
        <v>46.71</v>
      </c>
    </row>
    <row r="22">
      <c r="A22" t="s">
        <v>19</v>
      </c>
      <c r="B22" t="s">
        <v>56</v>
      </c>
      <c r="C22" t="s">
        <v>9</v>
      </c>
      <c r="D22" t="n">
        <v>185</v>
      </c>
      <c r="E22" t="n">
        <v>123</v>
      </c>
      <c r="F22" t="n">
        <v>102</v>
      </c>
      <c r="G22" t="n">
        <v>93</v>
      </c>
    </row>
    <row r="23">
      <c r="A23" t="s">
        <v>19</v>
      </c>
      <c r="B23" t="s">
        <v>56</v>
      </c>
      <c r="C23" t="s">
        <v>10</v>
      </c>
      <c r="D23" t="n">
        <v>100</v>
      </c>
      <c r="E23" t="n">
        <v>66.49</v>
      </c>
      <c r="F23" t="n">
        <v>55.14</v>
      </c>
      <c r="G23" t="n">
        <v>50.27</v>
      </c>
    </row>
    <row r="24">
      <c r="A24" t="s">
        <v>20</v>
      </c>
      <c r="B24" t="s">
        <v>56</v>
      </c>
      <c r="C24" t="s">
        <v>9</v>
      </c>
      <c r="D24" t="n">
        <v>209</v>
      </c>
      <c r="E24" t="n">
        <v>151</v>
      </c>
      <c r="F24" t="n">
        <v>122</v>
      </c>
      <c r="G24" t="n">
        <v>108</v>
      </c>
    </row>
    <row r="25">
      <c r="A25" t="s">
        <v>20</v>
      </c>
      <c r="B25" t="s">
        <v>56</v>
      </c>
      <c r="C25" t="s">
        <v>10</v>
      </c>
      <c r="D25" t="n">
        <v>100</v>
      </c>
      <c r="E25" t="n">
        <v>72.25</v>
      </c>
      <c r="F25" t="n">
        <v>58.37</v>
      </c>
      <c r="G25" t="n">
        <v>51.67</v>
      </c>
    </row>
    <row r="26">
      <c r="A26" t="s">
        <v>21</v>
      </c>
      <c r="B26" t="s">
        <v>56</v>
      </c>
      <c r="C26" t="s">
        <v>9</v>
      </c>
      <c r="D26" t="n">
        <v>261</v>
      </c>
      <c r="E26" t="n">
        <v>192</v>
      </c>
      <c r="F26" t="n">
        <v>149</v>
      </c>
      <c r="G26" t="n">
        <v>142</v>
      </c>
    </row>
    <row r="27">
      <c r="A27" t="s">
        <v>21</v>
      </c>
      <c r="B27" t="s">
        <v>56</v>
      </c>
      <c r="C27" t="s">
        <v>10</v>
      </c>
      <c r="D27" t="n">
        <v>100</v>
      </c>
      <c r="E27" t="n">
        <v>73.56</v>
      </c>
      <c r="F27" t="n">
        <v>57.09</v>
      </c>
      <c r="G27" t="n">
        <v>54.41</v>
      </c>
    </row>
    <row r="28">
      <c r="A28" t="s">
        <v>22</v>
      </c>
      <c r="B28" t="s">
        <v>56</v>
      </c>
      <c r="C28" t="s">
        <v>9</v>
      </c>
      <c r="D28" t="n">
        <v>209</v>
      </c>
      <c r="E28" t="n">
        <v>140</v>
      </c>
      <c r="F28" t="n">
        <v>110</v>
      </c>
      <c r="G28" t="n">
        <v>96</v>
      </c>
    </row>
    <row r="29">
      <c r="A29" t="s">
        <v>22</v>
      </c>
      <c r="B29" t="s">
        <v>56</v>
      </c>
      <c r="C29" t="s">
        <v>10</v>
      </c>
      <c r="D29" t="n">
        <v>100</v>
      </c>
      <c r="E29" t="n">
        <v>66.99</v>
      </c>
      <c r="F29" t="n">
        <v>52.63</v>
      </c>
      <c r="G29" t="n">
        <v>45.93</v>
      </c>
    </row>
    <row r="30">
      <c r="A30" t="s">
        <v>23</v>
      </c>
      <c r="B30" t="s">
        <v>56</v>
      </c>
      <c r="C30" t="s">
        <v>9</v>
      </c>
      <c r="D30" t="n">
        <v>210</v>
      </c>
      <c r="E30" t="n">
        <v>160</v>
      </c>
      <c r="F30" t="n">
        <v>133</v>
      </c>
      <c r="G30" t="n">
        <v>109</v>
      </c>
    </row>
    <row r="31">
      <c r="A31" t="s">
        <v>23</v>
      </c>
      <c r="B31" t="s">
        <v>56</v>
      </c>
      <c r="C31" t="s">
        <v>10</v>
      </c>
      <c r="D31" t="n">
        <v>100</v>
      </c>
      <c r="E31" t="n">
        <v>76.19</v>
      </c>
      <c r="F31" t="n">
        <v>63.33</v>
      </c>
      <c r="G31" t="n">
        <v>51.9</v>
      </c>
    </row>
    <row r="32">
      <c r="A32" t="s">
        <v>24</v>
      </c>
      <c r="B32" t="s">
        <v>56</v>
      </c>
      <c r="C32" t="s">
        <v>9</v>
      </c>
      <c r="D32" t="n">
        <v>226</v>
      </c>
      <c r="E32" t="n">
        <v>161</v>
      </c>
      <c r="F32" t="n">
        <v>133</v>
      </c>
      <c r="G32" t="n">
        <v>109</v>
      </c>
    </row>
    <row r="33">
      <c r="A33" t="s">
        <v>24</v>
      </c>
      <c r="B33" t="s">
        <v>56</v>
      </c>
      <c r="C33" t="s">
        <v>10</v>
      </c>
      <c r="D33" t="n">
        <v>100</v>
      </c>
      <c r="E33" t="n">
        <v>71.24</v>
      </c>
      <c r="F33" t="n">
        <v>58.85</v>
      </c>
      <c r="G33" t="n">
        <v>48.23</v>
      </c>
    </row>
    <row r="34">
      <c r="A34" t="s">
        <v>25</v>
      </c>
      <c r="B34" t="s">
        <v>56</v>
      </c>
      <c r="C34" t="s">
        <v>9</v>
      </c>
      <c r="D34" t="n">
        <v>201</v>
      </c>
      <c r="E34" t="n">
        <v>130</v>
      </c>
      <c r="F34" t="n">
        <v>110</v>
      </c>
      <c r="G34"/>
    </row>
    <row r="35">
      <c r="A35" t="s">
        <v>25</v>
      </c>
      <c r="B35" t="s">
        <v>56</v>
      </c>
      <c r="C35" t="s">
        <v>10</v>
      </c>
      <c r="D35" t="n">
        <v>100</v>
      </c>
      <c r="E35" t="n">
        <v>64.68</v>
      </c>
      <c r="F35" t="n">
        <v>54.73</v>
      </c>
      <c r="G35"/>
    </row>
    <row r="36">
      <c r="A36" t="s">
        <v>26</v>
      </c>
      <c r="B36" t="s">
        <v>56</v>
      </c>
      <c r="C36" t="s">
        <v>9</v>
      </c>
      <c r="D36" t="n">
        <v>146</v>
      </c>
      <c r="E36" t="n">
        <v>92</v>
      </c>
      <c r="F36"/>
      <c r="G36"/>
    </row>
    <row r="37">
      <c r="A37" t="s">
        <v>26</v>
      </c>
      <c r="B37" t="s">
        <v>56</v>
      </c>
      <c r="C37" t="s">
        <v>10</v>
      </c>
      <c r="D37" t="n">
        <v>100</v>
      </c>
      <c r="E37" t="n">
        <v>63.01</v>
      </c>
      <c r="F37"/>
      <c r="G37"/>
    </row>
    <row r="38">
      <c r="A38" t="s">
        <v>27</v>
      </c>
      <c r="B38" t="s">
        <v>56</v>
      </c>
      <c r="C38" t="s">
        <v>9</v>
      </c>
      <c r="D38" t="n">
        <v>160</v>
      </c>
      <c r="E38"/>
      <c r="F38"/>
      <c r="G38"/>
    </row>
    <row r="39">
      <c r="A39" t="s">
        <v>27</v>
      </c>
      <c r="B39" t="s">
        <v>56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58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59</v>
      </c>
      <c r="C4" t="s">
        <v>9</v>
      </c>
      <c r="D4" t="n">
        <v>398</v>
      </c>
      <c r="E4" t="n">
        <v>258</v>
      </c>
      <c r="F4" t="n">
        <v>197</v>
      </c>
      <c r="G4" t="n">
        <v>165</v>
      </c>
    </row>
    <row r="5">
      <c r="A5" t="s">
        <v>8</v>
      </c>
      <c r="B5" t="s">
        <v>59</v>
      </c>
      <c r="C5" t="s">
        <v>10</v>
      </c>
      <c r="D5" t="n">
        <v>100</v>
      </c>
      <c r="E5" t="n">
        <v>64.82</v>
      </c>
      <c r="F5" t="n">
        <v>49.5</v>
      </c>
      <c r="G5" t="n">
        <v>41.46</v>
      </c>
    </row>
    <row r="6">
      <c r="A6" t="s">
        <v>11</v>
      </c>
      <c r="B6" t="s">
        <v>59</v>
      </c>
      <c r="C6" t="s">
        <v>9</v>
      </c>
      <c r="D6" t="n">
        <v>369</v>
      </c>
      <c r="E6" t="n">
        <v>258</v>
      </c>
      <c r="F6" t="n">
        <v>212</v>
      </c>
      <c r="G6" t="n">
        <v>187</v>
      </c>
    </row>
    <row r="7">
      <c r="A7" t="s">
        <v>11</v>
      </c>
      <c r="B7" t="s">
        <v>59</v>
      </c>
      <c r="C7" t="s">
        <v>10</v>
      </c>
      <c r="D7" t="n">
        <v>100</v>
      </c>
      <c r="E7" t="n">
        <v>69.92</v>
      </c>
      <c r="F7" t="n">
        <v>57.45</v>
      </c>
      <c r="G7" t="n">
        <v>50.68</v>
      </c>
    </row>
    <row r="8">
      <c r="A8" t="s">
        <v>12</v>
      </c>
      <c r="B8" t="s">
        <v>59</v>
      </c>
      <c r="C8" t="s">
        <v>9</v>
      </c>
      <c r="D8" t="n">
        <v>422</v>
      </c>
      <c r="E8" t="n">
        <v>301</v>
      </c>
      <c r="F8" t="n">
        <v>236</v>
      </c>
      <c r="G8" t="n">
        <v>206</v>
      </c>
    </row>
    <row r="9">
      <c r="A9" t="s">
        <v>12</v>
      </c>
      <c r="B9" t="s">
        <v>59</v>
      </c>
      <c r="C9" t="s">
        <v>10</v>
      </c>
      <c r="D9" t="n">
        <v>100</v>
      </c>
      <c r="E9" t="n">
        <v>71.33</v>
      </c>
      <c r="F9" t="n">
        <v>55.92</v>
      </c>
      <c r="G9" t="n">
        <v>48.82</v>
      </c>
    </row>
    <row r="10">
      <c r="A10" t="s">
        <v>13</v>
      </c>
      <c r="B10" t="s">
        <v>59</v>
      </c>
      <c r="C10" t="s">
        <v>9</v>
      </c>
      <c r="D10" t="n">
        <v>422</v>
      </c>
      <c r="E10" t="n">
        <v>295</v>
      </c>
      <c r="F10" t="n">
        <v>247</v>
      </c>
      <c r="G10" t="n">
        <v>218</v>
      </c>
    </row>
    <row r="11">
      <c r="A11" t="s">
        <v>13</v>
      </c>
      <c r="B11" t="s">
        <v>59</v>
      </c>
      <c r="C11" t="s">
        <v>10</v>
      </c>
      <c r="D11" t="n">
        <v>100</v>
      </c>
      <c r="E11" t="n">
        <v>69.91</v>
      </c>
      <c r="F11" t="n">
        <v>58.53</v>
      </c>
      <c r="G11" t="n">
        <v>51.66</v>
      </c>
    </row>
    <row r="12">
      <c r="A12" t="s">
        <v>14</v>
      </c>
      <c r="B12" t="s">
        <v>59</v>
      </c>
      <c r="C12" t="s">
        <v>9</v>
      </c>
      <c r="D12" t="n">
        <v>393</v>
      </c>
      <c r="E12" t="n">
        <v>267</v>
      </c>
      <c r="F12" t="n">
        <v>214</v>
      </c>
      <c r="G12" t="n">
        <v>189</v>
      </c>
    </row>
    <row r="13">
      <c r="A13" t="s">
        <v>14</v>
      </c>
      <c r="B13" t="s">
        <v>59</v>
      </c>
      <c r="C13" t="s">
        <v>10</v>
      </c>
      <c r="D13" t="n">
        <v>100</v>
      </c>
      <c r="E13" t="n">
        <v>67.94</v>
      </c>
      <c r="F13" t="n">
        <v>54.45</v>
      </c>
      <c r="G13" t="n">
        <v>48.09</v>
      </c>
    </row>
    <row r="14">
      <c r="A14" t="s">
        <v>15</v>
      </c>
      <c r="B14" t="s">
        <v>59</v>
      </c>
      <c r="C14" t="s">
        <v>9</v>
      </c>
      <c r="D14" t="n">
        <v>524</v>
      </c>
      <c r="E14" t="n">
        <v>345</v>
      </c>
      <c r="F14" t="n">
        <v>262</v>
      </c>
      <c r="G14" t="n">
        <v>238</v>
      </c>
    </row>
    <row r="15">
      <c r="A15" t="s">
        <v>15</v>
      </c>
      <c r="B15" t="s">
        <v>59</v>
      </c>
      <c r="C15" t="s">
        <v>10</v>
      </c>
      <c r="D15" t="n">
        <v>100</v>
      </c>
      <c r="E15" t="n">
        <v>65.84</v>
      </c>
      <c r="F15" t="n">
        <v>50</v>
      </c>
      <c r="G15" t="n">
        <v>45.42</v>
      </c>
    </row>
    <row r="16">
      <c r="A16" t="s">
        <v>16</v>
      </c>
      <c r="B16" t="s">
        <v>59</v>
      </c>
      <c r="C16" t="s">
        <v>9</v>
      </c>
      <c r="D16" t="n">
        <v>519</v>
      </c>
      <c r="E16" t="n">
        <v>360</v>
      </c>
      <c r="F16" t="n">
        <v>283</v>
      </c>
      <c r="G16" t="n">
        <v>253</v>
      </c>
    </row>
    <row r="17">
      <c r="A17" t="s">
        <v>16</v>
      </c>
      <c r="B17" t="s">
        <v>59</v>
      </c>
      <c r="C17" t="s">
        <v>10</v>
      </c>
      <c r="D17" t="n">
        <v>100</v>
      </c>
      <c r="E17" t="n">
        <v>69.36</v>
      </c>
      <c r="F17" t="n">
        <v>54.53</v>
      </c>
      <c r="G17" t="n">
        <v>48.75</v>
      </c>
    </row>
    <row r="18">
      <c r="A18" t="s">
        <v>17</v>
      </c>
      <c r="B18" t="s">
        <v>59</v>
      </c>
      <c r="C18" t="s">
        <v>9</v>
      </c>
      <c r="D18" t="n">
        <v>332</v>
      </c>
      <c r="E18" t="n">
        <v>211</v>
      </c>
      <c r="F18" t="n">
        <v>159</v>
      </c>
      <c r="G18" t="n">
        <v>141</v>
      </c>
    </row>
    <row r="19">
      <c r="A19" t="s">
        <v>17</v>
      </c>
      <c r="B19" t="s">
        <v>59</v>
      </c>
      <c r="C19" t="s">
        <v>10</v>
      </c>
      <c r="D19" t="n">
        <v>100</v>
      </c>
      <c r="E19" t="n">
        <v>63.55</v>
      </c>
      <c r="F19" t="n">
        <v>47.89</v>
      </c>
      <c r="G19" t="n">
        <v>42.47</v>
      </c>
    </row>
    <row r="20">
      <c r="A20" t="s">
        <v>18</v>
      </c>
      <c r="B20" t="s">
        <v>59</v>
      </c>
      <c r="C20" t="s">
        <v>9</v>
      </c>
      <c r="D20" t="n">
        <v>358</v>
      </c>
      <c r="E20" t="n">
        <v>242</v>
      </c>
      <c r="F20" t="n">
        <v>192</v>
      </c>
      <c r="G20" t="n">
        <v>172</v>
      </c>
    </row>
    <row r="21">
      <c r="A21" t="s">
        <v>18</v>
      </c>
      <c r="B21" t="s">
        <v>59</v>
      </c>
      <c r="C21" t="s">
        <v>10</v>
      </c>
      <c r="D21" t="n">
        <v>100</v>
      </c>
      <c r="E21" t="n">
        <v>67.6</v>
      </c>
      <c r="F21" t="n">
        <v>53.63</v>
      </c>
      <c r="G21" t="n">
        <v>48.04</v>
      </c>
    </row>
    <row r="22">
      <c r="A22" t="s">
        <v>19</v>
      </c>
      <c r="B22" t="s">
        <v>59</v>
      </c>
      <c r="C22" t="s">
        <v>9</v>
      </c>
      <c r="D22" t="n">
        <v>312</v>
      </c>
      <c r="E22" t="n">
        <v>208</v>
      </c>
      <c r="F22" t="n">
        <v>177</v>
      </c>
      <c r="G22" t="n">
        <v>153</v>
      </c>
    </row>
    <row r="23">
      <c r="A23" t="s">
        <v>19</v>
      </c>
      <c r="B23" t="s">
        <v>59</v>
      </c>
      <c r="C23" t="s">
        <v>10</v>
      </c>
      <c r="D23" t="n">
        <v>100</v>
      </c>
      <c r="E23" t="n">
        <v>66.67</v>
      </c>
      <c r="F23" t="n">
        <v>56.73</v>
      </c>
      <c r="G23" t="n">
        <v>49.04</v>
      </c>
    </row>
    <row r="24">
      <c r="A24" t="s">
        <v>20</v>
      </c>
      <c r="B24" t="s">
        <v>59</v>
      </c>
      <c r="C24" t="s">
        <v>9</v>
      </c>
      <c r="D24" t="n">
        <v>367</v>
      </c>
      <c r="E24" t="n">
        <v>262</v>
      </c>
      <c r="F24" t="n">
        <v>204</v>
      </c>
      <c r="G24" t="n">
        <v>180</v>
      </c>
    </row>
    <row r="25">
      <c r="A25" t="s">
        <v>20</v>
      </c>
      <c r="B25" t="s">
        <v>59</v>
      </c>
      <c r="C25" t="s">
        <v>10</v>
      </c>
      <c r="D25" t="n">
        <v>100</v>
      </c>
      <c r="E25" t="n">
        <v>71.39</v>
      </c>
      <c r="F25" t="n">
        <v>55.59</v>
      </c>
      <c r="G25" t="n">
        <v>49.05</v>
      </c>
    </row>
    <row r="26">
      <c r="A26" t="s">
        <v>21</v>
      </c>
      <c r="B26" t="s">
        <v>59</v>
      </c>
      <c r="C26" t="s">
        <v>9</v>
      </c>
      <c r="D26" t="n">
        <v>426</v>
      </c>
      <c r="E26" t="n">
        <v>290</v>
      </c>
      <c r="F26" t="n">
        <v>218</v>
      </c>
      <c r="G26" t="n">
        <v>200</v>
      </c>
    </row>
    <row r="27">
      <c r="A27" t="s">
        <v>21</v>
      </c>
      <c r="B27" t="s">
        <v>59</v>
      </c>
      <c r="C27" t="s">
        <v>10</v>
      </c>
      <c r="D27" t="n">
        <v>100</v>
      </c>
      <c r="E27" t="n">
        <v>68.08</v>
      </c>
      <c r="F27" t="n">
        <v>51.17</v>
      </c>
      <c r="G27" t="n">
        <v>46.95</v>
      </c>
    </row>
    <row r="28">
      <c r="A28" t="s">
        <v>22</v>
      </c>
      <c r="B28" t="s">
        <v>59</v>
      </c>
      <c r="C28" t="s">
        <v>9</v>
      </c>
      <c r="D28" t="n">
        <v>335</v>
      </c>
      <c r="E28" t="n">
        <v>220</v>
      </c>
      <c r="F28" t="n">
        <v>171</v>
      </c>
      <c r="G28" t="n">
        <v>139</v>
      </c>
    </row>
    <row r="29">
      <c r="A29" t="s">
        <v>22</v>
      </c>
      <c r="B29" t="s">
        <v>59</v>
      </c>
      <c r="C29" t="s">
        <v>10</v>
      </c>
      <c r="D29" t="n">
        <v>100</v>
      </c>
      <c r="E29" t="n">
        <v>65.67</v>
      </c>
      <c r="F29" t="n">
        <v>51.04</v>
      </c>
      <c r="G29" t="n">
        <v>41.49</v>
      </c>
    </row>
    <row r="30">
      <c r="A30" t="s">
        <v>23</v>
      </c>
      <c r="B30" t="s">
        <v>59</v>
      </c>
      <c r="C30" t="s">
        <v>9</v>
      </c>
      <c r="D30" t="n">
        <v>346</v>
      </c>
      <c r="E30" t="n">
        <v>245</v>
      </c>
      <c r="F30" t="n">
        <v>203</v>
      </c>
      <c r="G30" t="n">
        <v>170</v>
      </c>
    </row>
    <row r="31">
      <c r="A31" t="s">
        <v>23</v>
      </c>
      <c r="B31" t="s">
        <v>59</v>
      </c>
      <c r="C31" t="s">
        <v>10</v>
      </c>
      <c r="D31" t="n">
        <v>100</v>
      </c>
      <c r="E31" t="n">
        <v>70.81</v>
      </c>
      <c r="F31" t="n">
        <v>58.67</v>
      </c>
      <c r="G31" t="n">
        <v>49.13</v>
      </c>
    </row>
    <row r="32">
      <c r="A32" t="s">
        <v>24</v>
      </c>
      <c r="B32" t="s">
        <v>59</v>
      </c>
      <c r="C32" t="s">
        <v>9</v>
      </c>
      <c r="D32" t="n">
        <v>346</v>
      </c>
      <c r="E32" t="n">
        <v>233</v>
      </c>
      <c r="F32" t="n">
        <v>175</v>
      </c>
      <c r="G32" t="n">
        <v>141</v>
      </c>
    </row>
    <row r="33">
      <c r="A33" t="s">
        <v>24</v>
      </c>
      <c r="B33" t="s">
        <v>59</v>
      </c>
      <c r="C33" t="s">
        <v>10</v>
      </c>
      <c r="D33" t="n">
        <v>100</v>
      </c>
      <c r="E33" t="n">
        <v>67.34</v>
      </c>
      <c r="F33" t="n">
        <v>50.58</v>
      </c>
      <c r="G33" t="n">
        <v>40.75</v>
      </c>
    </row>
    <row r="34">
      <c r="A34" t="s">
        <v>25</v>
      </c>
      <c r="B34" t="s">
        <v>59</v>
      </c>
      <c r="C34" t="s">
        <v>9</v>
      </c>
      <c r="D34" t="n">
        <v>313</v>
      </c>
      <c r="E34" t="n">
        <v>203</v>
      </c>
      <c r="F34" t="n">
        <v>162</v>
      </c>
      <c r="G34"/>
    </row>
    <row r="35">
      <c r="A35" t="s">
        <v>25</v>
      </c>
      <c r="B35" t="s">
        <v>59</v>
      </c>
      <c r="C35" t="s">
        <v>10</v>
      </c>
      <c r="D35" t="n">
        <v>100</v>
      </c>
      <c r="E35" t="n">
        <v>64.86</v>
      </c>
      <c r="F35" t="n">
        <v>51.76</v>
      </c>
      <c r="G35"/>
    </row>
    <row r="36">
      <c r="A36" t="s">
        <v>26</v>
      </c>
      <c r="B36" t="s">
        <v>59</v>
      </c>
      <c r="C36" t="s">
        <v>9</v>
      </c>
      <c r="D36" t="n">
        <v>232</v>
      </c>
      <c r="E36" t="n">
        <v>152</v>
      </c>
      <c r="F36"/>
      <c r="G36"/>
    </row>
    <row r="37">
      <c r="A37" t="s">
        <v>26</v>
      </c>
      <c r="B37" t="s">
        <v>59</v>
      </c>
      <c r="C37" t="s">
        <v>10</v>
      </c>
      <c r="D37" t="n">
        <v>100</v>
      </c>
      <c r="E37" t="n">
        <v>65.52</v>
      </c>
      <c r="F37"/>
      <c r="G37"/>
    </row>
    <row r="38">
      <c r="A38" t="s">
        <v>27</v>
      </c>
      <c r="B38" t="s">
        <v>59</v>
      </c>
      <c r="C38" t="s">
        <v>9</v>
      </c>
      <c r="D38" t="n">
        <v>300</v>
      </c>
      <c r="E38"/>
      <c r="F38"/>
      <c r="G38"/>
    </row>
    <row r="39">
      <c r="A39" t="s">
        <v>27</v>
      </c>
      <c r="B39" t="s">
        <v>59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61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61</v>
      </c>
      <c r="C4" t="s">
        <v>9</v>
      </c>
      <c r="D4" t="n">
        <v>301</v>
      </c>
      <c r="E4" t="n">
        <v>220</v>
      </c>
      <c r="F4" t="n">
        <v>187</v>
      </c>
      <c r="G4" t="n">
        <v>167</v>
      </c>
    </row>
    <row r="5">
      <c r="A5" t="s">
        <v>8</v>
      </c>
      <c r="B5" t="s">
        <v>61</v>
      </c>
      <c r="C5" t="s">
        <v>10</v>
      </c>
      <c r="D5" t="n">
        <v>100</v>
      </c>
      <c r="E5" t="n">
        <v>73.09</v>
      </c>
      <c r="F5" t="n">
        <v>62.13</v>
      </c>
      <c r="G5" t="n">
        <v>55.48</v>
      </c>
    </row>
    <row r="6">
      <c r="A6" t="s">
        <v>11</v>
      </c>
      <c r="B6" t="s">
        <v>61</v>
      </c>
      <c r="C6" t="s">
        <v>9</v>
      </c>
      <c r="D6" t="n">
        <v>285</v>
      </c>
      <c r="E6" t="n">
        <v>223</v>
      </c>
      <c r="F6" t="n">
        <v>186</v>
      </c>
      <c r="G6" t="n">
        <v>168</v>
      </c>
    </row>
    <row r="7">
      <c r="A7" t="s">
        <v>11</v>
      </c>
      <c r="B7" t="s">
        <v>61</v>
      </c>
      <c r="C7" t="s">
        <v>10</v>
      </c>
      <c r="D7" t="n">
        <v>100</v>
      </c>
      <c r="E7" t="n">
        <v>78.25</v>
      </c>
      <c r="F7" t="n">
        <v>65.26</v>
      </c>
      <c r="G7" t="n">
        <v>58.95</v>
      </c>
    </row>
    <row r="8">
      <c r="A8" t="s">
        <v>12</v>
      </c>
      <c r="B8" t="s">
        <v>61</v>
      </c>
      <c r="C8" t="s">
        <v>9</v>
      </c>
      <c r="D8" t="n">
        <v>361</v>
      </c>
      <c r="E8" t="n">
        <v>271</v>
      </c>
      <c r="F8" t="n">
        <v>236</v>
      </c>
      <c r="G8" t="n">
        <v>208</v>
      </c>
    </row>
    <row r="9">
      <c r="A9" t="s">
        <v>12</v>
      </c>
      <c r="B9" t="s">
        <v>61</v>
      </c>
      <c r="C9" t="s">
        <v>10</v>
      </c>
      <c r="D9" t="n">
        <v>100</v>
      </c>
      <c r="E9" t="n">
        <v>75.07</v>
      </c>
      <c r="F9" t="n">
        <v>65.37</v>
      </c>
      <c r="G9" t="n">
        <v>57.62</v>
      </c>
    </row>
    <row r="10">
      <c r="A10" t="s">
        <v>13</v>
      </c>
      <c r="B10" t="s">
        <v>61</v>
      </c>
      <c r="C10" t="s">
        <v>9</v>
      </c>
      <c r="D10" t="n">
        <v>356</v>
      </c>
      <c r="E10" t="n">
        <v>289</v>
      </c>
      <c r="F10" t="n">
        <v>249</v>
      </c>
      <c r="G10" t="n">
        <v>216</v>
      </c>
    </row>
    <row r="11">
      <c r="A11" t="s">
        <v>13</v>
      </c>
      <c r="B11" t="s">
        <v>61</v>
      </c>
      <c r="C11" t="s">
        <v>10</v>
      </c>
      <c r="D11" t="n">
        <v>100</v>
      </c>
      <c r="E11" t="n">
        <v>81.18</v>
      </c>
      <c r="F11" t="n">
        <v>69.94</v>
      </c>
      <c r="G11" t="n">
        <v>60.67</v>
      </c>
    </row>
    <row r="12">
      <c r="A12" t="s">
        <v>14</v>
      </c>
      <c r="B12" t="s">
        <v>61</v>
      </c>
      <c r="C12" t="s">
        <v>9</v>
      </c>
      <c r="D12" t="n">
        <v>432</v>
      </c>
      <c r="E12" t="n">
        <v>328</v>
      </c>
      <c r="F12" t="n">
        <v>273</v>
      </c>
      <c r="G12" t="n">
        <v>238</v>
      </c>
    </row>
    <row r="13">
      <c r="A13" t="s">
        <v>14</v>
      </c>
      <c r="B13" t="s">
        <v>61</v>
      </c>
      <c r="C13" t="s">
        <v>10</v>
      </c>
      <c r="D13" t="n">
        <v>100</v>
      </c>
      <c r="E13" t="n">
        <v>75.93</v>
      </c>
      <c r="F13" t="n">
        <v>63.19</v>
      </c>
      <c r="G13" t="n">
        <v>55.09</v>
      </c>
    </row>
    <row r="14">
      <c r="A14" t="s">
        <v>15</v>
      </c>
      <c r="B14" t="s">
        <v>61</v>
      </c>
      <c r="C14" t="s">
        <v>9</v>
      </c>
      <c r="D14" t="n">
        <v>530</v>
      </c>
      <c r="E14" t="n">
        <v>375</v>
      </c>
      <c r="F14" t="n">
        <v>294</v>
      </c>
      <c r="G14" t="n">
        <v>268</v>
      </c>
    </row>
    <row r="15">
      <c r="A15" t="s">
        <v>15</v>
      </c>
      <c r="B15" t="s">
        <v>61</v>
      </c>
      <c r="C15" t="s">
        <v>10</v>
      </c>
      <c r="D15" t="n">
        <v>100</v>
      </c>
      <c r="E15" t="n">
        <v>70.75</v>
      </c>
      <c r="F15" t="n">
        <v>55.47</v>
      </c>
      <c r="G15" t="n">
        <v>50.57</v>
      </c>
    </row>
    <row r="16">
      <c r="A16" t="s">
        <v>16</v>
      </c>
      <c r="B16" t="s">
        <v>61</v>
      </c>
      <c r="C16" t="s">
        <v>9</v>
      </c>
      <c r="D16" t="n">
        <v>531</v>
      </c>
      <c r="E16" t="n">
        <v>383</v>
      </c>
      <c r="F16" t="n">
        <v>315</v>
      </c>
      <c r="G16" t="n">
        <v>286</v>
      </c>
    </row>
    <row r="17">
      <c r="A17" t="s">
        <v>16</v>
      </c>
      <c r="B17" t="s">
        <v>61</v>
      </c>
      <c r="C17" t="s">
        <v>10</v>
      </c>
      <c r="D17" t="n">
        <v>100</v>
      </c>
      <c r="E17" t="n">
        <v>72.13</v>
      </c>
      <c r="F17" t="n">
        <v>59.32</v>
      </c>
      <c r="G17" t="n">
        <v>53.86</v>
      </c>
    </row>
    <row r="18">
      <c r="A18" t="s">
        <v>17</v>
      </c>
      <c r="B18" t="s">
        <v>61</v>
      </c>
      <c r="C18" t="s">
        <v>9</v>
      </c>
      <c r="D18" t="n">
        <v>531</v>
      </c>
      <c r="E18" t="n">
        <v>379</v>
      </c>
      <c r="F18" t="n">
        <v>314</v>
      </c>
      <c r="G18" t="n">
        <v>276</v>
      </c>
    </row>
    <row r="19">
      <c r="A19" t="s">
        <v>17</v>
      </c>
      <c r="B19" t="s">
        <v>61</v>
      </c>
      <c r="C19" t="s">
        <v>10</v>
      </c>
      <c r="D19" t="n">
        <v>100</v>
      </c>
      <c r="E19" t="n">
        <v>71.37</v>
      </c>
      <c r="F19" t="n">
        <v>59.13</v>
      </c>
      <c r="G19" t="n">
        <v>51.98</v>
      </c>
    </row>
    <row r="20">
      <c r="A20" t="s">
        <v>18</v>
      </c>
      <c r="B20" t="s">
        <v>61</v>
      </c>
      <c r="C20" t="s">
        <v>9</v>
      </c>
      <c r="D20" t="n">
        <v>401</v>
      </c>
      <c r="E20" t="n">
        <v>285</v>
      </c>
      <c r="F20" t="n">
        <v>232</v>
      </c>
      <c r="G20" t="n">
        <v>210</v>
      </c>
    </row>
    <row r="21">
      <c r="A21" t="s">
        <v>18</v>
      </c>
      <c r="B21" t="s">
        <v>61</v>
      </c>
      <c r="C21" t="s">
        <v>10</v>
      </c>
      <c r="D21" t="n">
        <v>100</v>
      </c>
      <c r="E21" t="n">
        <v>71.07</v>
      </c>
      <c r="F21" t="n">
        <v>57.86</v>
      </c>
      <c r="G21" t="n">
        <v>52.37</v>
      </c>
    </row>
    <row r="22">
      <c r="A22" t="s">
        <v>19</v>
      </c>
      <c r="B22" t="s">
        <v>61</v>
      </c>
      <c r="C22" t="s">
        <v>9</v>
      </c>
      <c r="D22" t="n">
        <v>416</v>
      </c>
      <c r="E22" t="n">
        <v>291</v>
      </c>
      <c r="F22" t="n">
        <v>248</v>
      </c>
      <c r="G22" t="n">
        <v>222</v>
      </c>
    </row>
    <row r="23">
      <c r="A23" t="s">
        <v>19</v>
      </c>
      <c r="B23" t="s">
        <v>61</v>
      </c>
      <c r="C23" t="s">
        <v>10</v>
      </c>
      <c r="D23" t="n">
        <v>100</v>
      </c>
      <c r="E23" t="n">
        <v>69.95</v>
      </c>
      <c r="F23" t="n">
        <v>59.62</v>
      </c>
      <c r="G23" t="n">
        <v>53.37</v>
      </c>
    </row>
    <row r="24">
      <c r="A24" t="s">
        <v>20</v>
      </c>
      <c r="B24" t="s">
        <v>61</v>
      </c>
      <c r="C24" t="s">
        <v>9</v>
      </c>
      <c r="D24" t="n">
        <v>420</v>
      </c>
      <c r="E24" t="n">
        <v>320</v>
      </c>
      <c r="F24" t="n">
        <v>255</v>
      </c>
      <c r="G24" t="n">
        <v>218</v>
      </c>
    </row>
    <row r="25">
      <c r="A25" t="s">
        <v>20</v>
      </c>
      <c r="B25" t="s">
        <v>61</v>
      </c>
      <c r="C25" t="s">
        <v>10</v>
      </c>
      <c r="D25" t="n">
        <v>100</v>
      </c>
      <c r="E25" t="n">
        <v>76.19</v>
      </c>
      <c r="F25" t="n">
        <v>60.71</v>
      </c>
      <c r="G25" t="n">
        <v>51.9</v>
      </c>
    </row>
    <row r="26">
      <c r="A26" t="s">
        <v>21</v>
      </c>
      <c r="B26" t="s">
        <v>61</v>
      </c>
      <c r="C26" t="s">
        <v>9</v>
      </c>
      <c r="D26" t="n">
        <v>380</v>
      </c>
      <c r="E26" t="n">
        <v>280</v>
      </c>
      <c r="F26" t="n">
        <v>217</v>
      </c>
      <c r="G26" t="n">
        <v>204</v>
      </c>
    </row>
    <row r="27">
      <c r="A27" t="s">
        <v>21</v>
      </c>
      <c r="B27" t="s">
        <v>61</v>
      </c>
      <c r="C27" t="s">
        <v>10</v>
      </c>
      <c r="D27" t="n">
        <v>100</v>
      </c>
      <c r="E27" t="n">
        <v>73.68</v>
      </c>
      <c r="F27" t="n">
        <v>57.11</v>
      </c>
      <c r="G27" t="n">
        <v>53.68</v>
      </c>
    </row>
    <row r="28">
      <c r="A28" t="s">
        <v>22</v>
      </c>
      <c r="B28" t="s">
        <v>61</v>
      </c>
      <c r="C28" t="s">
        <v>9</v>
      </c>
      <c r="D28" t="n">
        <v>352</v>
      </c>
      <c r="E28" t="n">
        <v>240</v>
      </c>
      <c r="F28" t="n">
        <v>191</v>
      </c>
      <c r="G28" t="n">
        <v>155</v>
      </c>
    </row>
    <row r="29">
      <c r="A29" t="s">
        <v>22</v>
      </c>
      <c r="B29" t="s">
        <v>61</v>
      </c>
      <c r="C29" t="s">
        <v>10</v>
      </c>
      <c r="D29" t="n">
        <v>100</v>
      </c>
      <c r="E29" t="n">
        <v>68.18</v>
      </c>
      <c r="F29" t="n">
        <v>54.26</v>
      </c>
      <c r="G29" t="n">
        <v>44.03</v>
      </c>
    </row>
    <row r="30">
      <c r="A30" t="s">
        <v>23</v>
      </c>
      <c r="B30" t="s">
        <v>61</v>
      </c>
      <c r="C30" t="s">
        <v>9</v>
      </c>
      <c r="D30" t="n">
        <v>358</v>
      </c>
      <c r="E30" t="n">
        <v>266</v>
      </c>
      <c r="F30" t="n">
        <v>229</v>
      </c>
      <c r="G30" t="n">
        <v>189</v>
      </c>
    </row>
    <row r="31">
      <c r="A31" t="s">
        <v>23</v>
      </c>
      <c r="B31" t="s">
        <v>61</v>
      </c>
      <c r="C31" t="s">
        <v>10</v>
      </c>
      <c r="D31" t="n">
        <v>100</v>
      </c>
      <c r="E31" t="n">
        <v>74.3</v>
      </c>
      <c r="F31" t="n">
        <v>63.97</v>
      </c>
      <c r="G31" t="n">
        <v>52.79</v>
      </c>
    </row>
    <row r="32">
      <c r="A32" t="s">
        <v>24</v>
      </c>
      <c r="B32" t="s">
        <v>61</v>
      </c>
      <c r="C32" t="s">
        <v>9</v>
      </c>
      <c r="D32" t="n">
        <v>341</v>
      </c>
      <c r="E32" t="n">
        <v>248</v>
      </c>
      <c r="F32" t="n">
        <v>201</v>
      </c>
      <c r="G32" t="n">
        <v>165</v>
      </c>
    </row>
    <row r="33">
      <c r="A33" t="s">
        <v>24</v>
      </c>
      <c r="B33" t="s">
        <v>61</v>
      </c>
      <c r="C33" t="s">
        <v>10</v>
      </c>
      <c r="D33" t="n">
        <v>100</v>
      </c>
      <c r="E33" t="n">
        <v>72.73</v>
      </c>
      <c r="F33" t="n">
        <v>58.94</v>
      </c>
      <c r="G33" t="n">
        <v>48.39</v>
      </c>
    </row>
    <row r="34">
      <c r="A34" t="s">
        <v>25</v>
      </c>
      <c r="B34" t="s">
        <v>61</v>
      </c>
      <c r="C34" t="s">
        <v>9</v>
      </c>
      <c r="D34" t="n">
        <v>297</v>
      </c>
      <c r="E34" t="n">
        <v>200</v>
      </c>
      <c r="F34" t="n">
        <v>155</v>
      </c>
      <c r="G34"/>
    </row>
    <row r="35">
      <c r="A35" t="s">
        <v>25</v>
      </c>
      <c r="B35" t="s">
        <v>61</v>
      </c>
      <c r="C35" t="s">
        <v>10</v>
      </c>
      <c r="D35" t="n">
        <v>100</v>
      </c>
      <c r="E35" t="n">
        <v>67.34</v>
      </c>
      <c r="F35" t="n">
        <v>52.19</v>
      </c>
      <c r="G35"/>
    </row>
    <row r="36">
      <c r="A36" t="s">
        <v>26</v>
      </c>
      <c r="B36" t="s">
        <v>61</v>
      </c>
      <c r="C36" t="s">
        <v>9</v>
      </c>
      <c r="D36" t="n">
        <v>195</v>
      </c>
      <c r="E36" t="n">
        <v>125</v>
      </c>
      <c r="F36"/>
      <c r="G36"/>
    </row>
    <row r="37">
      <c r="A37" t="s">
        <v>26</v>
      </c>
      <c r="B37" t="s">
        <v>61</v>
      </c>
      <c r="C37" t="s">
        <v>10</v>
      </c>
      <c r="D37" t="n">
        <v>100</v>
      </c>
      <c r="E37" t="n">
        <v>64.1</v>
      </c>
      <c r="F37"/>
      <c r="G37"/>
    </row>
    <row r="38">
      <c r="A38" s="5" t="s">
        <v>28</v>
      </c>
      <c r="B38" s="5"/>
      <c r="C38" s="5"/>
      <c r="D38" s="5"/>
      <c r="E38" s="5"/>
      <c r="F38" s="5"/>
      <c r="G38" s="5"/>
    </row>
    <row r="39">
      <c r="A39" s="6" t="str">
        <f>=HYPERLINK("#Contents!A1", "Return to Contents")</f>
      </c>
      <c r="B39" s="6"/>
      <c r="C39" s="6"/>
      <c r="D39" s="6"/>
      <c r="E39" s="6"/>
      <c r="F39" s="6"/>
      <c r="G39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62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62</v>
      </c>
      <c r="C4" t="s">
        <v>9</v>
      </c>
      <c r="D4" t="s">
        <v>63</v>
      </c>
      <c r="E4" t="s">
        <v>46</v>
      </c>
      <c r="F4" t="s">
        <v>38</v>
      </c>
      <c r="G4" t="s">
        <v>47</v>
      </c>
    </row>
    <row r="5">
      <c r="A5" t="s">
        <v>8</v>
      </c>
      <c r="B5" t="s">
        <v>62</v>
      </c>
      <c r="C5" t="s">
        <v>10</v>
      </c>
      <c r="D5" t="s">
        <v>41</v>
      </c>
      <c r="E5" t="s">
        <v>64</v>
      </c>
      <c r="F5" t="s">
        <v>65</v>
      </c>
      <c r="G5" t="s">
        <v>66</v>
      </c>
    </row>
    <row r="6">
      <c r="A6" t="s">
        <v>11</v>
      </c>
      <c r="B6" t="s">
        <v>62</v>
      </c>
      <c r="C6" t="s">
        <v>9</v>
      </c>
      <c r="D6" t="s">
        <v>38</v>
      </c>
      <c r="E6" t="s">
        <v>67</v>
      </c>
      <c r="F6" t="s">
        <v>67</v>
      </c>
      <c r="G6" t="s">
        <v>67</v>
      </c>
    </row>
    <row r="7">
      <c r="A7" t="s">
        <v>11</v>
      </c>
      <c r="B7" t="s">
        <v>62</v>
      </c>
      <c r="C7" t="s">
        <v>10</v>
      </c>
      <c r="D7" t="s">
        <v>41</v>
      </c>
      <c r="E7" t="s">
        <v>68</v>
      </c>
      <c r="F7" t="s">
        <v>68</v>
      </c>
      <c r="G7" t="s">
        <v>68</v>
      </c>
    </row>
    <row r="8">
      <c r="A8" t="s">
        <v>12</v>
      </c>
      <c r="B8" t="s">
        <v>62</v>
      </c>
      <c r="C8" t="s">
        <v>9</v>
      </c>
      <c r="D8" t="s">
        <v>69</v>
      </c>
      <c r="E8" t="s">
        <v>70</v>
      </c>
      <c r="F8" t="s">
        <v>36</v>
      </c>
      <c r="G8" t="s">
        <v>36</v>
      </c>
    </row>
    <row r="9">
      <c r="A9" t="s">
        <v>12</v>
      </c>
      <c r="B9" t="s">
        <v>62</v>
      </c>
      <c r="C9" t="s">
        <v>10</v>
      </c>
      <c r="D9" t="s">
        <v>41</v>
      </c>
      <c r="E9" t="s">
        <v>71</v>
      </c>
      <c r="F9" t="s">
        <v>37</v>
      </c>
      <c r="G9" t="s">
        <v>37</v>
      </c>
    </row>
    <row r="10">
      <c r="A10" t="s">
        <v>14</v>
      </c>
      <c r="B10" t="s">
        <v>62</v>
      </c>
      <c r="C10" t="s">
        <v>9</v>
      </c>
      <c r="D10" t="s">
        <v>36</v>
      </c>
      <c r="E10" t="s">
        <v>36</v>
      </c>
      <c r="F10" t="s">
        <v>36</v>
      </c>
      <c r="G10" t="s">
        <v>36</v>
      </c>
    </row>
    <row r="11">
      <c r="A11" t="s">
        <v>14</v>
      </c>
      <c r="B11" t="s">
        <v>62</v>
      </c>
      <c r="C11" t="s">
        <v>10</v>
      </c>
      <c r="D11" t="s">
        <v>37</v>
      </c>
      <c r="E11" t="s">
        <v>37</v>
      </c>
      <c r="F11" t="s">
        <v>37</v>
      </c>
      <c r="G11" t="s">
        <v>37</v>
      </c>
    </row>
    <row r="12">
      <c r="A12" t="s">
        <v>17</v>
      </c>
      <c r="B12" t="s">
        <v>62</v>
      </c>
      <c r="C12" t="s">
        <v>9</v>
      </c>
      <c r="D12" t="s">
        <v>39</v>
      </c>
      <c r="E12" t="s">
        <v>36</v>
      </c>
      <c r="F12" t="s">
        <v>36</v>
      </c>
      <c r="G12" t="s">
        <v>36</v>
      </c>
    </row>
    <row r="13">
      <c r="A13" t="s">
        <v>17</v>
      </c>
      <c r="B13" t="s">
        <v>62</v>
      </c>
      <c r="C13" t="s">
        <v>10</v>
      </c>
      <c r="D13" t="s">
        <v>41</v>
      </c>
      <c r="E13" t="s">
        <v>37</v>
      </c>
      <c r="F13" t="s">
        <v>37</v>
      </c>
      <c r="G13" t="s">
        <v>37</v>
      </c>
    </row>
    <row r="14">
      <c r="A14" t="s">
        <v>18</v>
      </c>
      <c r="B14" t="s">
        <v>62</v>
      </c>
      <c r="C14" t="s">
        <v>9</v>
      </c>
      <c r="D14" t="s">
        <v>72</v>
      </c>
      <c r="E14" t="s">
        <v>73</v>
      </c>
      <c r="F14" t="s">
        <v>74</v>
      </c>
      <c r="G14" t="s">
        <v>75</v>
      </c>
    </row>
    <row r="15">
      <c r="A15" t="s">
        <v>18</v>
      </c>
      <c r="B15" t="s">
        <v>62</v>
      </c>
      <c r="C15" t="s">
        <v>10</v>
      </c>
      <c r="D15" t="s">
        <v>41</v>
      </c>
      <c r="E15" t="s">
        <v>76</v>
      </c>
      <c r="F15" t="s">
        <v>77</v>
      </c>
      <c r="G15" t="s">
        <v>78</v>
      </c>
    </row>
    <row r="16">
      <c r="A16" t="s">
        <v>19</v>
      </c>
      <c r="B16" t="s">
        <v>62</v>
      </c>
      <c r="C16" t="s">
        <v>9</v>
      </c>
      <c r="D16" t="s">
        <v>79</v>
      </c>
      <c r="E16" t="s">
        <v>80</v>
      </c>
      <c r="F16" t="s">
        <v>81</v>
      </c>
      <c r="G16" t="s">
        <v>82</v>
      </c>
    </row>
    <row r="17">
      <c r="A17" t="s">
        <v>19</v>
      </c>
      <c r="B17" t="s">
        <v>62</v>
      </c>
      <c r="C17" t="s">
        <v>10</v>
      </c>
      <c r="D17" t="s">
        <v>41</v>
      </c>
      <c r="E17" t="s">
        <v>83</v>
      </c>
      <c r="F17" t="s">
        <v>84</v>
      </c>
      <c r="G17" t="s">
        <v>85</v>
      </c>
    </row>
    <row r="18">
      <c r="A18" t="s">
        <v>20</v>
      </c>
      <c r="B18" t="s">
        <v>62</v>
      </c>
      <c r="C18" t="s">
        <v>9</v>
      </c>
      <c r="D18" t="s">
        <v>86</v>
      </c>
      <c r="E18" t="s">
        <v>87</v>
      </c>
      <c r="F18" t="s">
        <v>88</v>
      </c>
      <c r="G18" t="s">
        <v>89</v>
      </c>
    </row>
    <row r="19">
      <c r="A19" t="s">
        <v>20</v>
      </c>
      <c r="B19" t="s">
        <v>62</v>
      </c>
      <c r="C19" t="s">
        <v>10</v>
      </c>
      <c r="D19" t="s">
        <v>41</v>
      </c>
      <c r="E19" t="s">
        <v>90</v>
      </c>
      <c r="F19" t="s">
        <v>91</v>
      </c>
      <c r="G19" t="s">
        <v>92</v>
      </c>
    </row>
    <row r="20">
      <c r="A20" t="s">
        <v>21</v>
      </c>
      <c r="B20" t="s">
        <v>62</v>
      </c>
      <c r="C20" t="s">
        <v>9</v>
      </c>
      <c r="D20" t="s">
        <v>93</v>
      </c>
      <c r="E20" t="s">
        <v>94</v>
      </c>
      <c r="F20" t="s">
        <v>95</v>
      </c>
      <c r="G20" t="s">
        <v>96</v>
      </c>
    </row>
    <row r="21">
      <c r="A21" t="s">
        <v>21</v>
      </c>
      <c r="B21" t="s">
        <v>62</v>
      </c>
      <c r="C21" t="s">
        <v>10</v>
      </c>
      <c r="D21" t="s">
        <v>41</v>
      </c>
      <c r="E21" t="s">
        <v>97</v>
      </c>
      <c r="F21" t="s">
        <v>98</v>
      </c>
      <c r="G21" t="s">
        <v>99</v>
      </c>
    </row>
    <row r="22">
      <c r="A22" t="s">
        <v>22</v>
      </c>
      <c r="B22" t="s">
        <v>62</v>
      </c>
      <c r="C22" t="s">
        <v>9</v>
      </c>
      <c r="D22" t="s">
        <v>100</v>
      </c>
      <c r="E22" t="s">
        <v>101</v>
      </c>
      <c r="F22" t="s">
        <v>102</v>
      </c>
      <c r="G22" t="s">
        <v>103</v>
      </c>
    </row>
    <row r="23">
      <c r="A23" t="s">
        <v>22</v>
      </c>
      <c r="B23" t="s">
        <v>62</v>
      </c>
      <c r="C23" t="s">
        <v>10</v>
      </c>
      <c r="D23" t="s">
        <v>41</v>
      </c>
      <c r="E23" t="s">
        <v>104</v>
      </c>
      <c r="F23" t="s">
        <v>105</v>
      </c>
      <c r="G23" t="s">
        <v>106</v>
      </c>
    </row>
    <row r="24">
      <c r="A24" t="s">
        <v>23</v>
      </c>
      <c r="B24" t="s">
        <v>62</v>
      </c>
      <c r="C24" t="s">
        <v>9</v>
      </c>
      <c r="D24" t="s">
        <v>107</v>
      </c>
      <c r="E24" t="s">
        <v>108</v>
      </c>
      <c r="F24" t="s">
        <v>109</v>
      </c>
      <c r="G24" t="s">
        <v>110</v>
      </c>
    </row>
    <row r="25">
      <c r="A25" t="s">
        <v>23</v>
      </c>
      <c r="B25" t="s">
        <v>62</v>
      </c>
      <c r="C25" t="s">
        <v>10</v>
      </c>
      <c r="D25" t="s">
        <v>41</v>
      </c>
      <c r="E25" t="s">
        <v>111</v>
      </c>
      <c r="F25" t="s">
        <v>112</v>
      </c>
      <c r="G25" t="s">
        <v>113</v>
      </c>
    </row>
    <row r="26">
      <c r="A26" t="s">
        <v>24</v>
      </c>
      <c r="B26" t="s">
        <v>62</v>
      </c>
      <c r="C26" t="s">
        <v>9</v>
      </c>
      <c r="D26" t="s">
        <v>114</v>
      </c>
      <c r="E26" t="s">
        <v>115</v>
      </c>
      <c r="F26" t="s">
        <v>116</v>
      </c>
      <c r="G26" t="s">
        <v>117</v>
      </c>
    </row>
    <row r="27">
      <c r="A27" t="s">
        <v>24</v>
      </c>
      <c r="B27" t="s">
        <v>62</v>
      </c>
      <c r="C27" t="s">
        <v>10</v>
      </c>
      <c r="D27" t="s">
        <v>41</v>
      </c>
      <c r="E27" t="s">
        <v>118</v>
      </c>
      <c r="F27" t="s">
        <v>119</v>
      </c>
      <c r="G27" t="s">
        <v>120</v>
      </c>
    </row>
    <row r="28">
      <c r="A28" t="s">
        <v>25</v>
      </c>
      <c r="B28" t="s">
        <v>62</v>
      </c>
      <c r="C28" t="s">
        <v>9</v>
      </c>
      <c r="D28" t="s">
        <v>121</v>
      </c>
      <c r="E28" t="s">
        <v>122</v>
      </c>
      <c r="F28" t="s">
        <v>89</v>
      </c>
      <c r="G28"/>
    </row>
    <row r="29">
      <c r="A29" t="s">
        <v>25</v>
      </c>
      <c r="B29" t="s">
        <v>62</v>
      </c>
      <c r="C29" t="s">
        <v>10</v>
      </c>
      <c r="D29" t="s">
        <v>41</v>
      </c>
      <c r="E29" t="s">
        <v>123</v>
      </c>
      <c r="F29" t="s">
        <v>124</v>
      </c>
      <c r="G29"/>
    </row>
    <row r="30">
      <c r="A30" t="s">
        <v>26</v>
      </c>
      <c r="B30" t="s">
        <v>62</v>
      </c>
      <c r="C30" t="s">
        <v>9</v>
      </c>
      <c r="D30" t="s">
        <v>125</v>
      </c>
      <c r="E30" t="s">
        <v>126</v>
      </c>
      <c r="F30"/>
      <c r="G30"/>
    </row>
    <row r="31">
      <c r="A31" t="s">
        <v>26</v>
      </c>
      <c r="B31" t="s">
        <v>62</v>
      </c>
      <c r="C31" t="s">
        <v>10</v>
      </c>
      <c r="D31" t="s">
        <v>41</v>
      </c>
      <c r="E31" t="s">
        <v>127</v>
      </c>
      <c r="F31"/>
      <c r="G31"/>
    </row>
    <row r="32">
      <c r="A32" t="s">
        <v>27</v>
      </c>
      <c r="B32" t="s">
        <v>62</v>
      </c>
      <c r="C32" t="s">
        <v>9</v>
      </c>
      <c r="D32" t="s">
        <v>36</v>
      </c>
      <c r="E32"/>
      <c r="F32"/>
      <c r="G32"/>
    </row>
    <row r="33">
      <c r="A33" t="s">
        <v>27</v>
      </c>
      <c r="B33" t="s">
        <v>62</v>
      </c>
      <c r="C33" t="s">
        <v>10</v>
      </c>
      <c r="D33" t="s">
        <v>37</v>
      </c>
      <c r="E33"/>
      <c r="F33"/>
      <c r="G33"/>
    </row>
    <row r="34">
      <c r="A34" s="5" t="s">
        <v>28</v>
      </c>
      <c r="B34" s="5"/>
      <c r="C34" s="5"/>
      <c r="D34" s="5"/>
      <c r="E34" s="5"/>
      <c r="F34" s="5"/>
      <c r="G34" s="5"/>
    </row>
    <row r="35">
      <c r="A35" s="6" t="str">
        <f>=HYPERLINK("#Contents!A1", "Return to Contents")</f>
      </c>
      <c r="B35" s="6"/>
      <c r="C35" s="6"/>
      <c r="D35" s="6"/>
      <c r="E35" s="6"/>
      <c r="F35" s="6"/>
      <c r="G35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128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130</v>
      </c>
      <c r="C4" t="s">
        <v>9</v>
      </c>
      <c r="D4" t="s">
        <v>36</v>
      </c>
      <c r="E4" t="s">
        <v>36</v>
      </c>
      <c r="F4" t="s">
        <v>36</v>
      </c>
      <c r="G4" t="s">
        <v>36</v>
      </c>
    </row>
    <row r="5">
      <c r="A5" t="s">
        <v>8</v>
      </c>
      <c r="B5" t="s">
        <v>130</v>
      </c>
      <c r="C5" t="s">
        <v>10</v>
      </c>
      <c r="D5" t="s">
        <v>37</v>
      </c>
      <c r="E5" t="s">
        <v>37</v>
      </c>
      <c r="F5" t="s">
        <v>37</v>
      </c>
      <c r="G5" t="s">
        <v>37</v>
      </c>
    </row>
    <row r="6">
      <c r="A6" t="s">
        <v>11</v>
      </c>
      <c r="B6" t="s">
        <v>130</v>
      </c>
      <c r="C6" t="s">
        <v>9</v>
      </c>
      <c r="D6" t="s">
        <v>40</v>
      </c>
      <c r="E6" t="s">
        <v>36</v>
      </c>
      <c r="F6" t="s">
        <v>36</v>
      </c>
      <c r="G6" t="s">
        <v>36</v>
      </c>
    </row>
    <row r="7">
      <c r="A7" t="s">
        <v>11</v>
      </c>
      <c r="B7" t="s">
        <v>130</v>
      </c>
      <c r="C7" t="s">
        <v>10</v>
      </c>
      <c r="D7" t="s">
        <v>41</v>
      </c>
      <c r="E7" t="s">
        <v>37</v>
      </c>
      <c r="F7" t="s">
        <v>37</v>
      </c>
      <c r="G7" t="s">
        <v>37</v>
      </c>
    </row>
    <row r="8">
      <c r="A8" t="s">
        <v>12</v>
      </c>
      <c r="B8" t="s">
        <v>130</v>
      </c>
      <c r="C8" t="s">
        <v>9</v>
      </c>
      <c r="D8" t="s">
        <v>131</v>
      </c>
      <c r="E8" t="s">
        <v>132</v>
      </c>
      <c r="F8" t="s">
        <v>133</v>
      </c>
      <c r="G8" t="s">
        <v>47</v>
      </c>
    </row>
    <row r="9">
      <c r="A9" t="s">
        <v>12</v>
      </c>
      <c r="B9" t="s">
        <v>130</v>
      </c>
      <c r="C9" t="s">
        <v>10</v>
      </c>
      <c r="D9" t="s">
        <v>41</v>
      </c>
      <c r="E9" t="s">
        <v>134</v>
      </c>
      <c r="F9" t="s">
        <v>135</v>
      </c>
      <c r="G9" t="s">
        <v>136</v>
      </c>
    </row>
    <row r="10">
      <c r="A10" t="s">
        <v>13</v>
      </c>
      <c r="B10" t="s">
        <v>130</v>
      </c>
      <c r="C10" t="s">
        <v>9</v>
      </c>
      <c r="D10" t="s">
        <v>137</v>
      </c>
      <c r="E10" t="s">
        <v>132</v>
      </c>
      <c r="F10" t="s">
        <v>70</v>
      </c>
      <c r="G10" t="s">
        <v>36</v>
      </c>
    </row>
    <row r="11">
      <c r="A11" t="s">
        <v>13</v>
      </c>
      <c r="B11" t="s">
        <v>130</v>
      </c>
      <c r="C11" t="s">
        <v>10</v>
      </c>
      <c r="D11" t="s">
        <v>41</v>
      </c>
      <c r="E11" t="s">
        <v>138</v>
      </c>
      <c r="F11" t="s">
        <v>139</v>
      </c>
      <c r="G11" t="s">
        <v>37</v>
      </c>
    </row>
    <row r="12">
      <c r="A12" t="s">
        <v>14</v>
      </c>
      <c r="B12" t="s">
        <v>130</v>
      </c>
      <c r="C12" t="s">
        <v>9</v>
      </c>
      <c r="D12" t="s">
        <v>39</v>
      </c>
      <c r="E12" t="s">
        <v>36</v>
      </c>
      <c r="F12" t="s">
        <v>36</v>
      </c>
      <c r="G12" t="s">
        <v>36</v>
      </c>
    </row>
    <row r="13">
      <c r="A13" t="s">
        <v>14</v>
      </c>
      <c r="B13" t="s">
        <v>130</v>
      </c>
      <c r="C13" t="s">
        <v>10</v>
      </c>
      <c r="D13" t="s">
        <v>41</v>
      </c>
      <c r="E13" t="s">
        <v>37</v>
      </c>
      <c r="F13" t="s">
        <v>37</v>
      </c>
      <c r="G13" t="s">
        <v>37</v>
      </c>
    </row>
    <row r="14">
      <c r="A14" t="s">
        <v>15</v>
      </c>
      <c r="B14" t="s">
        <v>130</v>
      </c>
      <c r="C14" t="s">
        <v>9</v>
      </c>
      <c r="D14" t="s">
        <v>132</v>
      </c>
      <c r="E14" t="s">
        <v>47</v>
      </c>
      <c r="F14" t="s">
        <v>67</v>
      </c>
      <c r="G14" t="s">
        <v>36</v>
      </c>
    </row>
    <row r="15">
      <c r="A15" t="s">
        <v>15</v>
      </c>
      <c r="B15" t="s">
        <v>130</v>
      </c>
      <c r="C15" t="s">
        <v>10</v>
      </c>
      <c r="D15" t="s">
        <v>41</v>
      </c>
      <c r="E15" t="s">
        <v>140</v>
      </c>
      <c r="F15" t="s">
        <v>141</v>
      </c>
      <c r="G15" t="s">
        <v>37</v>
      </c>
    </row>
    <row r="16">
      <c r="A16" t="s">
        <v>16</v>
      </c>
      <c r="B16" t="s">
        <v>130</v>
      </c>
      <c r="C16" t="s">
        <v>9</v>
      </c>
      <c r="D16" t="s">
        <v>67</v>
      </c>
      <c r="E16" t="s">
        <v>36</v>
      </c>
      <c r="F16" t="s">
        <v>36</v>
      </c>
      <c r="G16" t="s">
        <v>36</v>
      </c>
    </row>
    <row r="17">
      <c r="A17" t="s">
        <v>16</v>
      </c>
      <c r="B17" t="s">
        <v>130</v>
      </c>
      <c r="C17" t="s">
        <v>10</v>
      </c>
      <c r="D17" t="s">
        <v>41</v>
      </c>
      <c r="E17" t="s">
        <v>37</v>
      </c>
      <c r="F17" t="s">
        <v>37</v>
      </c>
      <c r="G17" t="s">
        <v>37</v>
      </c>
    </row>
    <row r="18">
      <c r="A18" t="s">
        <v>17</v>
      </c>
      <c r="B18" t="s">
        <v>130</v>
      </c>
      <c r="C18" t="s">
        <v>9</v>
      </c>
      <c r="D18" t="s">
        <v>63</v>
      </c>
      <c r="E18" t="s">
        <v>46</v>
      </c>
      <c r="F18" t="s">
        <v>70</v>
      </c>
      <c r="G18" t="s">
        <v>39</v>
      </c>
    </row>
    <row r="19">
      <c r="A19" t="s">
        <v>17</v>
      </c>
      <c r="B19" t="s">
        <v>130</v>
      </c>
      <c r="C19" t="s">
        <v>10</v>
      </c>
      <c r="D19" t="s">
        <v>41</v>
      </c>
      <c r="E19" t="s">
        <v>64</v>
      </c>
      <c r="F19" t="s">
        <v>142</v>
      </c>
      <c r="G19" t="s">
        <v>141</v>
      </c>
    </row>
    <row r="20">
      <c r="A20" t="s">
        <v>18</v>
      </c>
      <c r="B20" t="s">
        <v>130</v>
      </c>
      <c r="C20" t="s">
        <v>9</v>
      </c>
      <c r="D20" t="s">
        <v>143</v>
      </c>
      <c r="E20" t="s">
        <v>144</v>
      </c>
      <c r="F20" t="s">
        <v>133</v>
      </c>
      <c r="G20" t="s">
        <v>40</v>
      </c>
    </row>
    <row r="21">
      <c r="A21" t="s">
        <v>18</v>
      </c>
      <c r="B21" t="s">
        <v>130</v>
      </c>
      <c r="C21" t="s">
        <v>10</v>
      </c>
      <c r="D21" t="s">
        <v>41</v>
      </c>
      <c r="E21" t="s">
        <v>145</v>
      </c>
      <c r="F21" t="s">
        <v>146</v>
      </c>
      <c r="G21" t="s">
        <v>147</v>
      </c>
    </row>
    <row r="22">
      <c r="A22" t="s">
        <v>19</v>
      </c>
      <c r="B22" t="s">
        <v>130</v>
      </c>
      <c r="C22" t="s">
        <v>9</v>
      </c>
      <c r="D22" t="s">
        <v>143</v>
      </c>
      <c r="E22" t="s">
        <v>69</v>
      </c>
      <c r="F22" t="s">
        <v>38</v>
      </c>
      <c r="G22" t="s">
        <v>148</v>
      </c>
    </row>
    <row r="23">
      <c r="A23" t="s">
        <v>19</v>
      </c>
      <c r="B23" t="s">
        <v>130</v>
      </c>
      <c r="C23" t="s">
        <v>10</v>
      </c>
      <c r="D23" t="s">
        <v>41</v>
      </c>
      <c r="E23" t="s">
        <v>149</v>
      </c>
      <c r="F23" t="s">
        <v>150</v>
      </c>
      <c r="G23" t="s">
        <v>151</v>
      </c>
    </row>
    <row r="24">
      <c r="A24" t="s">
        <v>20</v>
      </c>
      <c r="B24" t="s">
        <v>130</v>
      </c>
      <c r="C24" t="s">
        <v>9</v>
      </c>
      <c r="D24" t="s">
        <v>152</v>
      </c>
      <c r="E24" t="s">
        <v>38</v>
      </c>
      <c r="F24" t="s">
        <v>38</v>
      </c>
      <c r="G24" t="s">
        <v>70</v>
      </c>
    </row>
    <row r="25">
      <c r="A25" t="s">
        <v>20</v>
      </c>
      <c r="B25" t="s">
        <v>130</v>
      </c>
      <c r="C25" t="s">
        <v>10</v>
      </c>
      <c r="D25" t="s">
        <v>41</v>
      </c>
      <c r="E25" t="s">
        <v>153</v>
      </c>
      <c r="F25" t="s">
        <v>153</v>
      </c>
      <c r="G25" t="s">
        <v>154</v>
      </c>
    </row>
    <row r="26">
      <c r="A26" t="s">
        <v>21</v>
      </c>
      <c r="B26" t="s">
        <v>130</v>
      </c>
      <c r="C26" t="s">
        <v>9</v>
      </c>
      <c r="D26" t="s">
        <v>39</v>
      </c>
      <c r="E26" t="s">
        <v>40</v>
      </c>
      <c r="F26" t="s">
        <v>40</v>
      </c>
      <c r="G26" t="s">
        <v>36</v>
      </c>
    </row>
    <row r="27">
      <c r="A27" t="s">
        <v>21</v>
      </c>
      <c r="B27" t="s">
        <v>130</v>
      </c>
      <c r="C27" t="s">
        <v>10</v>
      </c>
      <c r="D27" t="s">
        <v>41</v>
      </c>
      <c r="E27" t="s">
        <v>155</v>
      </c>
      <c r="F27" t="s">
        <v>155</v>
      </c>
      <c r="G27" t="s">
        <v>37</v>
      </c>
    </row>
    <row r="28">
      <c r="A28" t="s">
        <v>22</v>
      </c>
      <c r="B28" t="s">
        <v>130</v>
      </c>
      <c r="C28" t="s">
        <v>9</v>
      </c>
      <c r="D28" t="s">
        <v>148</v>
      </c>
      <c r="E28" t="s">
        <v>47</v>
      </c>
      <c r="F28" t="s">
        <v>36</v>
      </c>
      <c r="G28" t="s">
        <v>40</v>
      </c>
    </row>
    <row r="29">
      <c r="A29" t="s">
        <v>22</v>
      </c>
      <c r="B29" t="s">
        <v>130</v>
      </c>
      <c r="C29" t="s">
        <v>10</v>
      </c>
      <c r="D29" t="s">
        <v>41</v>
      </c>
      <c r="E29" t="s">
        <v>156</v>
      </c>
      <c r="F29" t="s">
        <v>37</v>
      </c>
      <c r="G29" t="s">
        <v>157</v>
      </c>
    </row>
    <row r="30">
      <c r="A30" t="s">
        <v>23</v>
      </c>
      <c r="B30" t="s">
        <v>130</v>
      </c>
      <c r="C30" t="s">
        <v>9</v>
      </c>
      <c r="D30" t="s">
        <v>152</v>
      </c>
      <c r="E30" t="s">
        <v>69</v>
      </c>
      <c r="F30" t="s">
        <v>69</v>
      </c>
      <c r="G30" t="s">
        <v>38</v>
      </c>
    </row>
    <row r="31">
      <c r="A31" t="s">
        <v>23</v>
      </c>
      <c r="B31" t="s">
        <v>130</v>
      </c>
      <c r="C31" t="s">
        <v>10</v>
      </c>
      <c r="D31" t="s">
        <v>41</v>
      </c>
      <c r="E31" t="s">
        <v>158</v>
      </c>
      <c r="F31" t="s">
        <v>158</v>
      </c>
      <c r="G31" t="s">
        <v>153</v>
      </c>
    </row>
    <row r="32">
      <c r="A32" t="s">
        <v>24</v>
      </c>
      <c r="B32" t="s">
        <v>130</v>
      </c>
      <c r="C32" t="s">
        <v>9</v>
      </c>
      <c r="D32" t="s">
        <v>39</v>
      </c>
      <c r="E32" t="s">
        <v>36</v>
      </c>
      <c r="F32" t="s">
        <v>36</v>
      </c>
      <c r="G32" t="s">
        <v>36</v>
      </c>
    </row>
    <row r="33">
      <c r="A33" t="s">
        <v>24</v>
      </c>
      <c r="B33" t="s">
        <v>130</v>
      </c>
      <c r="C33" t="s">
        <v>10</v>
      </c>
      <c r="D33" t="s">
        <v>41</v>
      </c>
      <c r="E33" t="s">
        <v>37</v>
      </c>
      <c r="F33" t="s">
        <v>37</v>
      </c>
      <c r="G33" t="s">
        <v>37</v>
      </c>
    </row>
    <row r="34">
      <c r="A34" t="s">
        <v>25</v>
      </c>
      <c r="B34" t="s">
        <v>130</v>
      </c>
      <c r="C34" t="s">
        <v>9</v>
      </c>
      <c r="D34" t="s">
        <v>67</v>
      </c>
      <c r="E34" t="s">
        <v>40</v>
      </c>
      <c r="F34" t="s">
        <v>36</v>
      </c>
      <c r="G34"/>
    </row>
    <row r="35">
      <c r="A35" t="s">
        <v>25</v>
      </c>
      <c r="B35" t="s">
        <v>130</v>
      </c>
      <c r="C35" t="s">
        <v>10</v>
      </c>
      <c r="D35" t="s">
        <v>41</v>
      </c>
      <c r="E35" t="s">
        <v>159</v>
      </c>
      <c r="F35" t="s">
        <v>37</v>
      </c>
      <c r="G35"/>
    </row>
    <row r="36">
      <c r="A36" t="s">
        <v>26</v>
      </c>
      <c r="B36" t="s">
        <v>130</v>
      </c>
      <c r="C36" t="s">
        <v>9</v>
      </c>
      <c r="D36" t="s">
        <v>47</v>
      </c>
      <c r="E36" t="s">
        <v>67</v>
      </c>
      <c r="F36"/>
      <c r="G36"/>
    </row>
    <row r="37">
      <c r="A37" t="s">
        <v>26</v>
      </c>
      <c r="B37" t="s">
        <v>130</v>
      </c>
      <c r="C37" t="s">
        <v>10</v>
      </c>
      <c r="D37" t="s">
        <v>41</v>
      </c>
      <c r="E37" t="s">
        <v>160</v>
      </c>
      <c r="F37"/>
      <c r="G37"/>
    </row>
    <row r="38">
      <c r="A38" t="s">
        <v>27</v>
      </c>
      <c r="B38" t="s">
        <v>130</v>
      </c>
      <c r="C38" t="s">
        <v>9</v>
      </c>
      <c r="D38" t="s">
        <v>36</v>
      </c>
      <c r="E38"/>
      <c r="F38"/>
      <c r="G38"/>
    </row>
    <row r="39">
      <c r="A39" t="s">
        <v>27</v>
      </c>
      <c r="B39" t="s">
        <v>130</v>
      </c>
      <c r="C39" t="s">
        <v>10</v>
      </c>
      <c r="D39" t="s">
        <v>37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161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161</v>
      </c>
      <c r="C4" t="s">
        <v>9</v>
      </c>
      <c r="D4" t="n">
        <v>55</v>
      </c>
      <c r="E4" t="n">
        <v>46</v>
      </c>
      <c r="F4" t="n">
        <v>35</v>
      </c>
      <c r="G4" t="n">
        <v>31</v>
      </c>
    </row>
    <row r="5">
      <c r="A5" t="s">
        <v>8</v>
      </c>
      <c r="B5" t="s">
        <v>161</v>
      </c>
      <c r="C5" t="s">
        <v>10</v>
      </c>
      <c r="D5" t="n">
        <v>100</v>
      </c>
      <c r="E5" t="n">
        <v>83.64</v>
      </c>
      <c r="F5" t="n">
        <v>63.64</v>
      </c>
      <c r="G5" t="n">
        <v>56.36</v>
      </c>
    </row>
    <row r="6">
      <c r="A6" t="s">
        <v>11</v>
      </c>
      <c r="B6" t="s">
        <v>161</v>
      </c>
      <c r="C6" t="s">
        <v>9</v>
      </c>
      <c r="D6" t="n">
        <v>68</v>
      </c>
      <c r="E6" t="n">
        <v>58</v>
      </c>
      <c r="F6" t="n">
        <v>50</v>
      </c>
      <c r="G6" t="n">
        <v>43</v>
      </c>
    </row>
    <row r="7">
      <c r="A7" t="s">
        <v>11</v>
      </c>
      <c r="B7" t="s">
        <v>161</v>
      </c>
      <c r="C7" t="s">
        <v>10</v>
      </c>
      <c r="D7" t="n">
        <v>100</v>
      </c>
      <c r="E7" t="n">
        <v>85.29</v>
      </c>
      <c r="F7" t="n">
        <v>73.53</v>
      </c>
      <c r="G7" t="n">
        <v>63.24</v>
      </c>
    </row>
    <row r="8">
      <c r="A8" t="s">
        <v>12</v>
      </c>
      <c r="B8" t="s">
        <v>161</v>
      </c>
      <c r="C8" t="s">
        <v>9</v>
      </c>
      <c r="D8" t="n">
        <v>104</v>
      </c>
      <c r="E8" t="n">
        <v>75</v>
      </c>
      <c r="F8" t="n">
        <v>62</v>
      </c>
      <c r="G8" t="n">
        <v>60</v>
      </c>
    </row>
    <row r="9">
      <c r="A9" t="s">
        <v>12</v>
      </c>
      <c r="B9" t="s">
        <v>161</v>
      </c>
      <c r="C9" t="s">
        <v>10</v>
      </c>
      <c r="D9" t="n">
        <v>100</v>
      </c>
      <c r="E9" t="n">
        <v>72.12</v>
      </c>
      <c r="F9" t="n">
        <v>59.62</v>
      </c>
      <c r="G9" t="n">
        <v>57.69</v>
      </c>
    </row>
    <row r="10">
      <c r="A10" t="s">
        <v>13</v>
      </c>
      <c r="B10" t="s">
        <v>161</v>
      </c>
      <c r="C10" t="s">
        <v>9</v>
      </c>
      <c r="D10" t="n">
        <v>79</v>
      </c>
      <c r="E10" t="n">
        <v>64</v>
      </c>
      <c r="F10" t="n">
        <v>56</v>
      </c>
      <c r="G10" t="n">
        <v>49</v>
      </c>
    </row>
    <row r="11">
      <c r="A11" t="s">
        <v>13</v>
      </c>
      <c r="B11" t="s">
        <v>161</v>
      </c>
      <c r="C11" t="s">
        <v>10</v>
      </c>
      <c r="D11" t="n">
        <v>100</v>
      </c>
      <c r="E11" t="n">
        <v>81.01</v>
      </c>
      <c r="F11" t="n">
        <v>70.89</v>
      </c>
      <c r="G11" t="n">
        <v>62.03</v>
      </c>
    </row>
    <row r="12">
      <c r="A12" t="s">
        <v>14</v>
      </c>
      <c r="B12" t="s">
        <v>161</v>
      </c>
      <c r="C12" t="s">
        <v>9</v>
      </c>
      <c r="D12" t="n">
        <v>102</v>
      </c>
      <c r="E12" t="n">
        <v>79</v>
      </c>
      <c r="F12" t="n">
        <v>65</v>
      </c>
      <c r="G12" t="n">
        <v>64</v>
      </c>
    </row>
    <row r="13">
      <c r="A13" t="s">
        <v>14</v>
      </c>
      <c r="B13" t="s">
        <v>161</v>
      </c>
      <c r="C13" t="s">
        <v>10</v>
      </c>
      <c r="D13" t="n">
        <v>100</v>
      </c>
      <c r="E13" t="n">
        <v>77.45</v>
      </c>
      <c r="F13" t="n">
        <v>63.73</v>
      </c>
      <c r="G13" t="n">
        <v>62.75</v>
      </c>
    </row>
    <row r="14">
      <c r="A14" t="s">
        <v>15</v>
      </c>
      <c r="B14" t="s">
        <v>161</v>
      </c>
      <c r="C14" t="s">
        <v>9</v>
      </c>
      <c r="D14" t="n">
        <v>151</v>
      </c>
      <c r="E14" t="n">
        <v>112</v>
      </c>
      <c r="F14" t="n">
        <v>96</v>
      </c>
      <c r="G14" t="n">
        <v>92</v>
      </c>
    </row>
    <row r="15">
      <c r="A15" t="s">
        <v>15</v>
      </c>
      <c r="B15" t="s">
        <v>161</v>
      </c>
      <c r="C15" t="s">
        <v>10</v>
      </c>
      <c r="D15" t="n">
        <v>100</v>
      </c>
      <c r="E15" t="n">
        <v>74.17</v>
      </c>
      <c r="F15" t="n">
        <v>63.58</v>
      </c>
      <c r="G15" t="n">
        <v>60.93</v>
      </c>
    </row>
    <row r="16">
      <c r="A16" t="s">
        <v>16</v>
      </c>
      <c r="B16" t="s">
        <v>161</v>
      </c>
      <c r="C16" t="s">
        <v>9</v>
      </c>
      <c r="D16" t="n">
        <v>132</v>
      </c>
      <c r="E16" t="n">
        <v>100</v>
      </c>
      <c r="F16" t="n">
        <v>87</v>
      </c>
      <c r="G16" t="n">
        <v>82</v>
      </c>
    </row>
    <row r="17">
      <c r="A17" t="s">
        <v>16</v>
      </c>
      <c r="B17" t="s">
        <v>161</v>
      </c>
      <c r="C17" t="s">
        <v>10</v>
      </c>
      <c r="D17" t="n">
        <v>100</v>
      </c>
      <c r="E17" t="n">
        <v>75.76</v>
      </c>
      <c r="F17" t="n">
        <v>65.91</v>
      </c>
      <c r="G17" t="n">
        <v>62.12</v>
      </c>
    </row>
    <row r="18">
      <c r="A18" t="s">
        <v>17</v>
      </c>
      <c r="B18" t="s">
        <v>161</v>
      </c>
      <c r="C18" t="s">
        <v>9</v>
      </c>
      <c r="D18" t="n">
        <v>88</v>
      </c>
      <c r="E18" t="n">
        <v>61</v>
      </c>
      <c r="F18" t="n">
        <v>54</v>
      </c>
      <c r="G18" t="n">
        <v>47</v>
      </c>
    </row>
    <row r="19">
      <c r="A19" t="s">
        <v>17</v>
      </c>
      <c r="B19" t="s">
        <v>161</v>
      </c>
      <c r="C19" t="s">
        <v>10</v>
      </c>
      <c r="D19" t="n">
        <v>100</v>
      </c>
      <c r="E19" t="n">
        <v>69.32</v>
      </c>
      <c r="F19" t="n">
        <v>61.36</v>
      </c>
      <c r="G19" t="n">
        <v>53.41</v>
      </c>
    </row>
    <row r="20">
      <c r="A20" t="s">
        <v>18</v>
      </c>
      <c r="B20" t="s">
        <v>161</v>
      </c>
      <c r="C20" t="s">
        <v>9</v>
      </c>
      <c r="D20" t="n">
        <v>62</v>
      </c>
      <c r="E20" t="n">
        <v>48</v>
      </c>
      <c r="F20" t="n">
        <v>41</v>
      </c>
      <c r="G20" t="n">
        <v>36</v>
      </c>
    </row>
    <row r="21">
      <c r="A21" t="s">
        <v>18</v>
      </c>
      <c r="B21" t="s">
        <v>161</v>
      </c>
      <c r="C21" t="s">
        <v>10</v>
      </c>
      <c r="D21" t="n">
        <v>100</v>
      </c>
      <c r="E21" t="n">
        <v>77.42</v>
      </c>
      <c r="F21" t="n">
        <v>66.13</v>
      </c>
      <c r="G21" t="n">
        <v>58.06</v>
      </c>
    </row>
    <row r="22">
      <c r="A22" t="s">
        <v>19</v>
      </c>
      <c r="B22" t="s">
        <v>161</v>
      </c>
      <c r="C22" t="s">
        <v>9</v>
      </c>
      <c r="D22" t="n">
        <v>94</v>
      </c>
      <c r="E22" t="n">
        <v>69</v>
      </c>
      <c r="F22" t="n">
        <v>59</v>
      </c>
      <c r="G22" t="n">
        <v>58</v>
      </c>
    </row>
    <row r="23">
      <c r="A23" t="s">
        <v>19</v>
      </c>
      <c r="B23" t="s">
        <v>161</v>
      </c>
      <c r="C23" t="s">
        <v>10</v>
      </c>
      <c r="D23" t="n">
        <v>100</v>
      </c>
      <c r="E23" t="n">
        <v>73.4</v>
      </c>
      <c r="F23" t="n">
        <v>62.77</v>
      </c>
      <c r="G23" t="n">
        <v>61.7</v>
      </c>
    </row>
    <row r="24">
      <c r="A24" t="s">
        <v>20</v>
      </c>
      <c r="B24" t="s">
        <v>161</v>
      </c>
      <c r="C24" t="s">
        <v>9</v>
      </c>
      <c r="D24" t="n">
        <v>123</v>
      </c>
      <c r="E24" t="n">
        <v>93</v>
      </c>
      <c r="F24" t="n">
        <v>78</v>
      </c>
      <c r="G24" t="n">
        <v>69</v>
      </c>
    </row>
    <row r="25">
      <c r="A25" t="s">
        <v>20</v>
      </c>
      <c r="B25" t="s">
        <v>161</v>
      </c>
      <c r="C25" t="s">
        <v>10</v>
      </c>
      <c r="D25" t="n">
        <v>100</v>
      </c>
      <c r="E25" t="n">
        <v>75.61</v>
      </c>
      <c r="F25" t="n">
        <v>63.41</v>
      </c>
      <c r="G25" t="n">
        <v>56.1</v>
      </c>
    </row>
    <row r="26">
      <c r="A26" t="s">
        <v>21</v>
      </c>
      <c r="B26" t="s">
        <v>161</v>
      </c>
      <c r="C26" t="s">
        <v>9</v>
      </c>
      <c r="D26" t="n">
        <v>172</v>
      </c>
      <c r="E26" t="n">
        <v>133</v>
      </c>
      <c r="F26" t="n">
        <v>109</v>
      </c>
      <c r="G26" t="n">
        <v>106</v>
      </c>
    </row>
    <row r="27">
      <c r="A27" t="s">
        <v>21</v>
      </c>
      <c r="B27" t="s">
        <v>161</v>
      </c>
      <c r="C27" t="s">
        <v>10</v>
      </c>
      <c r="D27" t="n">
        <v>100</v>
      </c>
      <c r="E27" t="n">
        <v>77.33</v>
      </c>
      <c r="F27" t="n">
        <v>63.37</v>
      </c>
      <c r="G27" t="n">
        <v>61.63</v>
      </c>
    </row>
    <row r="28">
      <c r="A28" t="s">
        <v>22</v>
      </c>
      <c r="B28" t="s">
        <v>161</v>
      </c>
      <c r="C28" t="s">
        <v>9</v>
      </c>
      <c r="D28" t="n">
        <v>136</v>
      </c>
      <c r="E28" t="n">
        <v>92</v>
      </c>
      <c r="F28" t="n">
        <v>75</v>
      </c>
      <c r="G28" t="n">
        <v>66</v>
      </c>
    </row>
    <row r="29">
      <c r="A29" t="s">
        <v>22</v>
      </c>
      <c r="B29" t="s">
        <v>161</v>
      </c>
      <c r="C29" t="s">
        <v>10</v>
      </c>
      <c r="D29" t="n">
        <v>100</v>
      </c>
      <c r="E29" t="n">
        <v>67.65</v>
      </c>
      <c r="F29" t="n">
        <v>55.15</v>
      </c>
      <c r="G29" t="n">
        <v>48.53</v>
      </c>
    </row>
    <row r="30">
      <c r="A30" t="s">
        <v>23</v>
      </c>
      <c r="B30" t="s">
        <v>161</v>
      </c>
      <c r="C30" t="s">
        <v>9</v>
      </c>
      <c r="D30" t="n">
        <v>155</v>
      </c>
      <c r="E30" t="n">
        <v>127</v>
      </c>
      <c r="F30" t="n">
        <v>108</v>
      </c>
      <c r="G30" t="n">
        <v>90</v>
      </c>
    </row>
    <row r="31">
      <c r="A31" t="s">
        <v>23</v>
      </c>
      <c r="B31" t="s">
        <v>161</v>
      </c>
      <c r="C31" t="s">
        <v>10</v>
      </c>
      <c r="D31" t="n">
        <v>100</v>
      </c>
      <c r="E31" t="n">
        <v>81.94</v>
      </c>
      <c r="F31" t="n">
        <v>69.68</v>
      </c>
      <c r="G31" t="n">
        <v>58.06</v>
      </c>
    </row>
    <row r="32">
      <c r="A32" t="s">
        <v>24</v>
      </c>
      <c r="B32" t="s">
        <v>161</v>
      </c>
      <c r="C32" t="s">
        <v>9</v>
      </c>
      <c r="D32" t="n">
        <v>186</v>
      </c>
      <c r="E32" t="n">
        <v>136</v>
      </c>
      <c r="F32" t="n">
        <v>115</v>
      </c>
      <c r="G32" t="n">
        <v>89</v>
      </c>
    </row>
    <row r="33">
      <c r="A33" t="s">
        <v>24</v>
      </c>
      <c r="B33" t="s">
        <v>161</v>
      </c>
      <c r="C33" t="s">
        <v>10</v>
      </c>
      <c r="D33" t="n">
        <v>100</v>
      </c>
      <c r="E33" t="n">
        <v>73.12</v>
      </c>
      <c r="F33" t="n">
        <v>61.83</v>
      </c>
      <c r="G33" t="n">
        <v>47.85</v>
      </c>
    </row>
    <row r="34">
      <c r="A34" t="s">
        <v>25</v>
      </c>
      <c r="B34" t="s">
        <v>161</v>
      </c>
      <c r="C34" t="s">
        <v>9</v>
      </c>
      <c r="D34" t="n">
        <v>150</v>
      </c>
      <c r="E34" t="n">
        <v>105</v>
      </c>
      <c r="F34" t="n">
        <v>84</v>
      </c>
      <c r="G34"/>
    </row>
    <row r="35">
      <c r="A35" t="s">
        <v>25</v>
      </c>
      <c r="B35" t="s">
        <v>161</v>
      </c>
      <c r="C35" t="s">
        <v>10</v>
      </c>
      <c r="D35" t="n">
        <v>100</v>
      </c>
      <c r="E35" t="n">
        <v>70</v>
      </c>
      <c r="F35" t="n">
        <v>56</v>
      </c>
      <c r="G35"/>
    </row>
    <row r="36">
      <c r="A36" t="s">
        <v>26</v>
      </c>
      <c r="B36" t="s">
        <v>161</v>
      </c>
      <c r="C36" t="s">
        <v>9</v>
      </c>
      <c r="D36" t="n">
        <v>109</v>
      </c>
      <c r="E36" t="n">
        <v>75</v>
      </c>
      <c r="F36"/>
      <c r="G36"/>
    </row>
    <row r="37">
      <c r="A37" t="s">
        <v>26</v>
      </c>
      <c r="B37" t="s">
        <v>161</v>
      </c>
      <c r="C37" t="s">
        <v>10</v>
      </c>
      <c r="D37" t="n">
        <v>100</v>
      </c>
      <c r="E37" t="n">
        <v>68.81</v>
      </c>
      <c r="F37"/>
      <c r="G37"/>
    </row>
    <row r="38">
      <c r="A38" t="s">
        <v>27</v>
      </c>
      <c r="B38" t="s">
        <v>161</v>
      </c>
      <c r="C38" t="s">
        <v>9</v>
      </c>
      <c r="D38" t="n">
        <v>128</v>
      </c>
      <c r="E38"/>
      <c r="F38"/>
      <c r="G38"/>
    </row>
    <row r="39">
      <c r="A39" t="s">
        <v>27</v>
      </c>
      <c r="B39" t="s">
        <v>161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162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162</v>
      </c>
      <c r="C4" t="s">
        <v>9</v>
      </c>
      <c r="D4" t="n">
        <v>22</v>
      </c>
      <c r="E4" t="s">
        <v>70</v>
      </c>
      <c r="F4" t="n">
        <v>15</v>
      </c>
      <c r="G4" t="s">
        <v>47</v>
      </c>
    </row>
    <row r="5">
      <c r="A5" t="s">
        <v>8</v>
      </c>
      <c r="B5" t="s">
        <v>162</v>
      </c>
      <c r="C5" t="s">
        <v>10</v>
      </c>
      <c r="D5" t="n">
        <v>100</v>
      </c>
      <c r="E5" t="s">
        <v>163</v>
      </c>
      <c r="F5" t="n">
        <v>68.18</v>
      </c>
      <c r="G5" t="s">
        <v>140</v>
      </c>
    </row>
    <row r="6">
      <c r="A6" t="s">
        <v>11</v>
      </c>
      <c r="B6" t="s">
        <v>162</v>
      </c>
      <c r="C6" t="s">
        <v>9</v>
      </c>
      <c r="D6" t="n">
        <v>20</v>
      </c>
      <c r="E6" t="s">
        <v>148</v>
      </c>
      <c r="F6" t="n">
        <v>10</v>
      </c>
      <c r="G6" t="s">
        <v>36</v>
      </c>
    </row>
    <row r="7">
      <c r="A7" t="s">
        <v>11</v>
      </c>
      <c r="B7" t="s">
        <v>162</v>
      </c>
      <c r="C7" t="s">
        <v>10</v>
      </c>
      <c r="D7" t="n">
        <v>100</v>
      </c>
      <c r="E7" t="s">
        <v>164</v>
      </c>
      <c r="F7" t="n">
        <v>50</v>
      </c>
      <c r="G7" t="s">
        <v>37</v>
      </c>
    </row>
    <row r="8">
      <c r="A8" t="s">
        <v>12</v>
      </c>
      <c r="B8" t="s">
        <v>162</v>
      </c>
      <c r="C8" t="s">
        <v>9</v>
      </c>
      <c r="D8" t="n">
        <v>24</v>
      </c>
      <c r="E8" t="s">
        <v>38</v>
      </c>
      <c r="F8" t="n">
        <v>12</v>
      </c>
      <c r="G8" t="s">
        <v>67</v>
      </c>
    </row>
    <row r="9">
      <c r="A9" t="s">
        <v>12</v>
      </c>
      <c r="B9" t="s">
        <v>162</v>
      </c>
      <c r="C9" t="s">
        <v>10</v>
      </c>
      <c r="D9" t="n">
        <v>100</v>
      </c>
      <c r="E9" t="s">
        <v>65</v>
      </c>
      <c r="F9" t="n">
        <v>50</v>
      </c>
      <c r="G9" t="s">
        <v>165</v>
      </c>
    </row>
    <row r="10">
      <c r="A10" t="s">
        <v>13</v>
      </c>
      <c r="B10" t="s">
        <v>162</v>
      </c>
      <c r="C10" t="s">
        <v>9</v>
      </c>
      <c r="D10" t="n">
        <v>25</v>
      </c>
      <c r="E10" t="s">
        <v>69</v>
      </c>
      <c r="F10" t="n">
        <v>15</v>
      </c>
      <c r="G10" t="s">
        <v>47</v>
      </c>
    </row>
    <row r="11">
      <c r="A11" t="s">
        <v>13</v>
      </c>
      <c r="B11" t="s">
        <v>162</v>
      </c>
      <c r="C11" t="s">
        <v>10</v>
      </c>
      <c r="D11" t="n">
        <v>100</v>
      </c>
      <c r="E11" t="s">
        <v>166</v>
      </c>
      <c r="F11" t="n">
        <v>60</v>
      </c>
      <c r="G11" t="s">
        <v>50</v>
      </c>
    </row>
    <row r="12">
      <c r="A12" t="s">
        <v>14</v>
      </c>
      <c r="B12" t="s">
        <v>162</v>
      </c>
      <c r="C12" t="s">
        <v>9</v>
      </c>
      <c r="D12" t="n">
        <v>29</v>
      </c>
      <c r="E12" t="s">
        <v>152</v>
      </c>
      <c r="F12" t="n">
        <v>17</v>
      </c>
      <c r="G12" t="s">
        <v>148</v>
      </c>
    </row>
    <row r="13">
      <c r="A13" t="s">
        <v>14</v>
      </c>
      <c r="B13" t="s">
        <v>162</v>
      </c>
      <c r="C13" t="s">
        <v>10</v>
      </c>
      <c r="D13" t="n">
        <v>100</v>
      </c>
      <c r="E13" t="s">
        <v>167</v>
      </c>
      <c r="F13" t="n">
        <v>58.62</v>
      </c>
      <c r="G13" t="s">
        <v>168</v>
      </c>
    </row>
    <row r="14">
      <c r="A14" t="s">
        <v>15</v>
      </c>
      <c r="B14" t="s">
        <v>162</v>
      </c>
      <c r="C14" t="s">
        <v>9</v>
      </c>
      <c r="D14" t="n">
        <v>27</v>
      </c>
      <c r="E14" t="s">
        <v>70</v>
      </c>
      <c r="F14" t="n">
        <v>10</v>
      </c>
      <c r="G14" t="s">
        <v>40</v>
      </c>
    </row>
    <row r="15">
      <c r="A15" t="s">
        <v>15</v>
      </c>
      <c r="B15" t="s">
        <v>162</v>
      </c>
      <c r="C15" t="s">
        <v>10</v>
      </c>
      <c r="D15" t="n">
        <v>100</v>
      </c>
      <c r="E15" t="s">
        <v>169</v>
      </c>
      <c r="F15" t="n">
        <v>37.04</v>
      </c>
      <c r="G15" t="s">
        <v>170</v>
      </c>
    </row>
    <row r="16">
      <c r="A16" t="s">
        <v>16</v>
      </c>
      <c r="B16" t="s">
        <v>162</v>
      </c>
      <c r="C16" t="s">
        <v>9</v>
      </c>
      <c r="D16" t="n">
        <v>36</v>
      </c>
      <c r="E16" t="s">
        <v>171</v>
      </c>
      <c r="F16" t="n">
        <v>19</v>
      </c>
      <c r="G16" t="s">
        <v>133</v>
      </c>
    </row>
    <row r="17">
      <c r="A17" t="s">
        <v>16</v>
      </c>
      <c r="B17" t="s">
        <v>162</v>
      </c>
      <c r="C17" t="s">
        <v>10</v>
      </c>
      <c r="D17" t="n">
        <v>100</v>
      </c>
      <c r="E17" t="s">
        <v>172</v>
      </c>
      <c r="F17" t="n">
        <v>52.78</v>
      </c>
      <c r="G17" t="s">
        <v>173</v>
      </c>
    </row>
    <row r="18">
      <c r="A18" t="s">
        <v>17</v>
      </c>
      <c r="B18" t="s">
        <v>162</v>
      </c>
      <c r="C18" t="s">
        <v>9</v>
      </c>
      <c r="D18" t="n">
        <v>51</v>
      </c>
      <c r="E18" t="s">
        <v>174</v>
      </c>
      <c r="F18" t="n">
        <v>27</v>
      </c>
      <c r="G18" t="s">
        <v>132</v>
      </c>
    </row>
    <row r="19">
      <c r="A19" t="s">
        <v>17</v>
      </c>
      <c r="B19" t="s">
        <v>162</v>
      </c>
      <c r="C19" t="s">
        <v>10</v>
      </c>
      <c r="D19" t="n">
        <v>100</v>
      </c>
      <c r="E19" t="s">
        <v>42</v>
      </c>
      <c r="F19" t="n">
        <v>52.94</v>
      </c>
      <c r="G19" t="s">
        <v>175</v>
      </c>
    </row>
    <row r="20">
      <c r="A20" t="s">
        <v>18</v>
      </c>
      <c r="B20" t="s">
        <v>162</v>
      </c>
      <c r="C20" t="s">
        <v>9</v>
      </c>
      <c r="D20" t="n">
        <v>40</v>
      </c>
      <c r="E20" t="s">
        <v>137</v>
      </c>
      <c r="F20" t="n">
        <v>28</v>
      </c>
      <c r="G20" t="s">
        <v>44</v>
      </c>
    </row>
    <row r="21">
      <c r="A21" t="s">
        <v>18</v>
      </c>
      <c r="B21" t="s">
        <v>162</v>
      </c>
      <c r="C21" t="s">
        <v>10</v>
      </c>
      <c r="D21" t="n">
        <v>100</v>
      </c>
      <c r="E21" t="s">
        <v>164</v>
      </c>
      <c r="F21" t="n">
        <v>70</v>
      </c>
      <c r="G21" t="s">
        <v>176</v>
      </c>
    </row>
    <row r="22">
      <c r="A22" t="s">
        <v>19</v>
      </c>
      <c r="B22" t="s">
        <v>162</v>
      </c>
      <c r="C22" t="s">
        <v>9</v>
      </c>
      <c r="D22" t="n">
        <v>46</v>
      </c>
      <c r="E22" t="s">
        <v>177</v>
      </c>
      <c r="F22" t="n">
        <v>24</v>
      </c>
      <c r="G22" t="s">
        <v>45</v>
      </c>
    </row>
    <row r="23">
      <c r="A23" t="s">
        <v>19</v>
      </c>
      <c r="B23" t="s">
        <v>162</v>
      </c>
      <c r="C23" t="s">
        <v>10</v>
      </c>
      <c r="D23" t="n">
        <v>100</v>
      </c>
      <c r="E23" t="s">
        <v>178</v>
      </c>
      <c r="F23" t="n">
        <v>52.17</v>
      </c>
      <c r="G23" t="s">
        <v>179</v>
      </c>
    </row>
    <row r="24">
      <c r="A24" t="s">
        <v>20</v>
      </c>
      <c r="B24" t="s">
        <v>162</v>
      </c>
      <c r="C24" t="s">
        <v>9</v>
      </c>
      <c r="D24" t="n">
        <v>63</v>
      </c>
      <c r="E24" t="s">
        <v>180</v>
      </c>
      <c r="F24" t="n">
        <v>35</v>
      </c>
      <c r="G24" t="s">
        <v>143</v>
      </c>
    </row>
    <row r="25">
      <c r="A25" t="s">
        <v>20</v>
      </c>
      <c r="B25" t="s">
        <v>162</v>
      </c>
      <c r="C25" t="s">
        <v>10</v>
      </c>
      <c r="D25" t="n">
        <v>100</v>
      </c>
      <c r="E25" t="s">
        <v>181</v>
      </c>
      <c r="F25" t="n">
        <v>55.56</v>
      </c>
      <c r="G25" t="s">
        <v>182</v>
      </c>
    </row>
    <row r="26">
      <c r="A26" t="s">
        <v>21</v>
      </c>
      <c r="B26" t="s">
        <v>162</v>
      </c>
      <c r="C26" t="s">
        <v>9</v>
      </c>
      <c r="D26" t="n">
        <v>44</v>
      </c>
      <c r="E26" t="s">
        <v>183</v>
      </c>
      <c r="F26" t="n">
        <v>25</v>
      </c>
      <c r="G26" t="s">
        <v>45</v>
      </c>
    </row>
    <row r="27">
      <c r="A27" t="s">
        <v>21</v>
      </c>
      <c r="B27" t="s">
        <v>162</v>
      </c>
      <c r="C27" t="s">
        <v>10</v>
      </c>
      <c r="D27" t="n">
        <v>100</v>
      </c>
      <c r="E27" t="s">
        <v>163</v>
      </c>
      <c r="F27" t="n">
        <v>56.82</v>
      </c>
      <c r="G27" t="s">
        <v>184</v>
      </c>
    </row>
    <row r="28">
      <c r="A28" t="s">
        <v>22</v>
      </c>
      <c r="B28" t="s">
        <v>162</v>
      </c>
      <c r="C28" t="s">
        <v>9</v>
      </c>
      <c r="D28" t="n">
        <v>53</v>
      </c>
      <c r="E28" t="s">
        <v>185</v>
      </c>
      <c r="F28" t="n">
        <v>36</v>
      </c>
      <c r="G28" t="s">
        <v>143</v>
      </c>
    </row>
    <row r="29">
      <c r="A29" t="s">
        <v>22</v>
      </c>
      <c r="B29" t="s">
        <v>162</v>
      </c>
      <c r="C29" t="s">
        <v>10</v>
      </c>
      <c r="D29" t="n">
        <v>100</v>
      </c>
      <c r="E29" t="s">
        <v>186</v>
      </c>
      <c r="F29" t="n">
        <v>67.92</v>
      </c>
      <c r="G29" t="s">
        <v>187</v>
      </c>
    </row>
    <row r="30">
      <c r="A30" t="s">
        <v>23</v>
      </c>
      <c r="B30" t="s">
        <v>162</v>
      </c>
      <c r="C30" t="s">
        <v>9</v>
      </c>
      <c r="D30" t="n">
        <v>29</v>
      </c>
      <c r="E30" t="s">
        <v>63</v>
      </c>
      <c r="F30" t="n">
        <v>20</v>
      </c>
      <c r="G30" t="s">
        <v>69</v>
      </c>
    </row>
    <row r="31">
      <c r="A31" t="s">
        <v>23</v>
      </c>
      <c r="B31" t="s">
        <v>162</v>
      </c>
      <c r="C31" t="s">
        <v>10</v>
      </c>
      <c r="D31" t="n">
        <v>100</v>
      </c>
      <c r="E31" t="s">
        <v>188</v>
      </c>
      <c r="F31" t="n">
        <v>68.97</v>
      </c>
      <c r="G31" t="s">
        <v>189</v>
      </c>
    </row>
    <row r="32">
      <c r="A32" t="s">
        <v>24</v>
      </c>
      <c r="B32" t="s">
        <v>162</v>
      </c>
      <c r="C32" t="s">
        <v>9</v>
      </c>
      <c r="D32" t="n">
        <v>23</v>
      </c>
      <c r="E32" t="s">
        <v>148</v>
      </c>
      <c r="F32" t="n">
        <v>15</v>
      </c>
      <c r="G32" t="s">
        <v>148</v>
      </c>
    </row>
    <row r="33">
      <c r="A33" t="s">
        <v>24</v>
      </c>
      <c r="B33" t="s">
        <v>162</v>
      </c>
      <c r="C33" t="s">
        <v>10</v>
      </c>
      <c r="D33" t="n">
        <v>100</v>
      </c>
      <c r="E33" t="s">
        <v>112</v>
      </c>
      <c r="F33" t="n">
        <v>65.22</v>
      </c>
      <c r="G33" t="s">
        <v>112</v>
      </c>
    </row>
    <row r="34">
      <c r="A34" t="s">
        <v>25</v>
      </c>
      <c r="B34" t="s">
        <v>162</v>
      </c>
      <c r="C34" t="s">
        <v>9</v>
      </c>
      <c r="D34" t="n">
        <v>18</v>
      </c>
      <c r="E34" t="s">
        <v>39</v>
      </c>
      <c r="F34" t="n">
        <v>10</v>
      </c>
      <c r="G34"/>
    </row>
    <row r="35">
      <c r="A35" t="s">
        <v>25</v>
      </c>
      <c r="B35" t="s">
        <v>162</v>
      </c>
      <c r="C35" t="s">
        <v>10</v>
      </c>
      <c r="D35" t="n">
        <v>100</v>
      </c>
      <c r="E35" t="s">
        <v>142</v>
      </c>
      <c r="F35" t="n">
        <v>55.56</v>
      </c>
      <c r="G35"/>
    </row>
    <row r="36">
      <c r="A36" t="s">
        <v>26</v>
      </c>
      <c r="B36" t="s">
        <v>162</v>
      </c>
      <c r="C36" t="s">
        <v>9</v>
      </c>
      <c r="D36" t="n">
        <v>11</v>
      </c>
      <c r="E36" t="s">
        <v>36</v>
      </c>
      <c r="F36"/>
      <c r="G36"/>
    </row>
    <row r="37">
      <c r="A37" t="s">
        <v>26</v>
      </c>
      <c r="B37" t="s">
        <v>162</v>
      </c>
      <c r="C37" t="s">
        <v>10</v>
      </c>
      <c r="D37" t="n">
        <v>100</v>
      </c>
      <c r="E37" t="s">
        <v>37</v>
      </c>
      <c r="F37"/>
      <c r="G37"/>
    </row>
    <row r="38">
      <c r="A38" t="s">
        <v>27</v>
      </c>
      <c r="B38" t="s">
        <v>162</v>
      </c>
      <c r="C38" t="s">
        <v>9</v>
      </c>
      <c r="D38" t="n">
        <v>18</v>
      </c>
      <c r="E38"/>
      <c r="F38"/>
      <c r="G38"/>
    </row>
    <row r="39">
      <c r="A39" t="s">
        <v>27</v>
      </c>
      <c r="B39" t="s">
        <v>162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190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191</v>
      </c>
      <c r="C4" t="s">
        <v>9</v>
      </c>
      <c r="D4" t="n">
        <v>23</v>
      </c>
      <c r="E4" t="s">
        <v>39</v>
      </c>
      <c r="F4" t="s">
        <v>67</v>
      </c>
      <c r="G4" t="s">
        <v>36</v>
      </c>
    </row>
    <row r="5">
      <c r="A5" t="s">
        <v>8</v>
      </c>
      <c r="B5" t="s">
        <v>191</v>
      </c>
      <c r="C5" t="s">
        <v>10</v>
      </c>
      <c r="D5" t="n">
        <v>100</v>
      </c>
      <c r="E5" t="s">
        <v>113</v>
      </c>
      <c r="F5" t="s">
        <v>192</v>
      </c>
      <c r="G5" t="s">
        <v>37</v>
      </c>
    </row>
    <row r="6">
      <c r="A6" t="s">
        <v>11</v>
      </c>
      <c r="B6" t="s">
        <v>191</v>
      </c>
      <c r="C6" t="s">
        <v>9</v>
      </c>
      <c r="D6" t="n">
        <v>14</v>
      </c>
      <c r="E6" t="s">
        <v>36</v>
      </c>
      <c r="F6" t="s">
        <v>36</v>
      </c>
      <c r="G6" t="s">
        <v>36</v>
      </c>
    </row>
    <row r="7">
      <c r="A7" t="s">
        <v>11</v>
      </c>
      <c r="B7" t="s">
        <v>191</v>
      </c>
      <c r="C7" t="s">
        <v>10</v>
      </c>
      <c r="D7" t="n">
        <v>100</v>
      </c>
      <c r="E7" t="s">
        <v>37</v>
      </c>
      <c r="F7" t="s">
        <v>37</v>
      </c>
      <c r="G7" t="s">
        <v>37</v>
      </c>
    </row>
    <row r="8">
      <c r="A8" t="s">
        <v>12</v>
      </c>
      <c r="B8" t="s">
        <v>191</v>
      </c>
      <c r="C8" t="s">
        <v>9</v>
      </c>
      <c r="D8" t="n">
        <v>17</v>
      </c>
      <c r="E8" t="s">
        <v>148</v>
      </c>
      <c r="F8" t="s">
        <v>39</v>
      </c>
      <c r="G8" t="s">
        <v>67</v>
      </c>
    </row>
    <row r="9">
      <c r="A9" t="s">
        <v>12</v>
      </c>
      <c r="B9" t="s">
        <v>191</v>
      </c>
      <c r="C9" t="s">
        <v>10</v>
      </c>
      <c r="D9" t="n">
        <v>100</v>
      </c>
      <c r="E9" t="s">
        <v>193</v>
      </c>
      <c r="F9" t="s">
        <v>42</v>
      </c>
      <c r="G9" t="s">
        <v>68</v>
      </c>
    </row>
    <row r="10">
      <c r="A10" t="s">
        <v>13</v>
      </c>
      <c r="B10" t="s">
        <v>191</v>
      </c>
      <c r="C10" t="s">
        <v>9</v>
      </c>
      <c r="D10" t="n">
        <v>25</v>
      </c>
      <c r="E10" t="s">
        <v>38</v>
      </c>
      <c r="F10" t="s">
        <v>70</v>
      </c>
      <c r="G10" t="s">
        <v>148</v>
      </c>
    </row>
    <row r="11">
      <c r="A11" t="s">
        <v>13</v>
      </c>
      <c r="B11" t="s">
        <v>191</v>
      </c>
      <c r="C11" t="s">
        <v>10</v>
      </c>
      <c r="D11" t="n">
        <v>100</v>
      </c>
      <c r="E11" t="s">
        <v>194</v>
      </c>
      <c r="F11" t="s">
        <v>195</v>
      </c>
      <c r="G11" t="s">
        <v>196</v>
      </c>
    </row>
    <row r="12">
      <c r="A12" t="s">
        <v>14</v>
      </c>
      <c r="B12" t="s">
        <v>191</v>
      </c>
      <c r="C12" t="s">
        <v>9</v>
      </c>
      <c r="D12" t="n">
        <v>34</v>
      </c>
      <c r="E12" t="s">
        <v>44</v>
      </c>
      <c r="F12" t="s">
        <v>45</v>
      </c>
      <c r="G12" t="s">
        <v>46</v>
      </c>
    </row>
    <row r="13">
      <c r="A13" t="s">
        <v>14</v>
      </c>
      <c r="B13" t="s">
        <v>191</v>
      </c>
      <c r="C13" t="s">
        <v>10</v>
      </c>
      <c r="D13" t="n">
        <v>100</v>
      </c>
      <c r="E13" t="s">
        <v>197</v>
      </c>
      <c r="F13" t="s">
        <v>198</v>
      </c>
      <c r="G13" t="s">
        <v>199</v>
      </c>
    </row>
    <row r="14">
      <c r="A14" t="s">
        <v>15</v>
      </c>
      <c r="B14" t="s">
        <v>191</v>
      </c>
      <c r="C14" t="s">
        <v>9</v>
      </c>
      <c r="D14" t="n">
        <v>43</v>
      </c>
      <c r="E14" t="s">
        <v>143</v>
      </c>
      <c r="F14" t="s">
        <v>132</v>
      </c>
      <c r="G14" t="s">
        <v>38</v>
      </c>
    </row>
    <row r="15">
      <c r="A15" t="s">
        <v>15</v>
      </c>
      <c r="B15" t="s">
        <v>191</v>
      </c>
      <c r="C15" t="s">
        <v>10</v>
      </c>
      <c r="D15" t="n">
        <v>100</v>
      </c>
      <c r="E15" t="s">
        <v>200</v>
      </c>
      <c r="F15" t="s">
        <v>201</v>
      </c>
      <c r="G15" t="s">
        <v>202</v>
      </c>
    </row>
    <row r="16">
      <c r="A16" t="s">
        <v>16</v>
      </c>
      <c r="B16" t="s">
        <v>191</v>
      </c>
      <c r="C16" t="s">
        <v>9</v>
      </c>
      <c r="D16" t="n">
        <v>32</v>
      </c>
      <c r="E16" t="s">
        <v>203</v>
      </c>
      <c r="F16" t="s">
        <v>70</v>
      </c>
      <c r="G16" t="s">
        <v>148</v>
      </c>
    </row>
    <row r="17">
      <c r="A17" t="s">
        <v>16</v>
      </c>
      <c r="B17" t="s">
        <v>191</v>
      </c>
      <c r="C17" t="s">
        <v>10</v>
      </c>
      <c r="D17" t="n">
        <v>100</v>
      </c>
      <c r="E17" t="s">
        <v>176</v>
      </c>
      <c r="F17" t="s">
        <v>141</v>
      </c>
      <c r="G17" t="s">
        <v>204</v>
      </c>
    </row>
    <row r="18">
      <c r="A18" t="s">
        <v>17</v>
      </c>
      <c r="B18" t="s">
        <v>191</v>
      </c>
      <c r="C18" t="s">
        <v>9</v>
      </c>
      <c r="D18" t="n">
        <v>64</v>
      </c>
      <c r="E18" t="s">
        <v>205</v>
      </c>
      <c r="F18" t="s">
        <v>144</v>
      </c>
      <c r="G18" t="s">
        <v>132</v>
      </c>
    </row>
    <row r="19">
      <c r="A19" t="s">
        <v>17</v>
      </c>
      <c r="B19" t="s">
        <v>191</v>
      </c>
      <c r="C19" t="s">
        <v>10</v>
      </c>
      <c r="D19" t="n">
        <v>100</v>
      </c>
      <c r="E19" t="s">
        <v>206</v>
      </c>
      <c r="F19" t="s">
        <v>207</v>
      </c>
      <c r="G19" t="s">
        <v>208</v>
      </c>
    </row>
    <row r="20">
      <c r="A20" t="s">
        <v>18</v>
      </c>
      <c r="B20" t="s">
        <v>191</v>
      </c>
      <c r="C20" t="s">
        <v>9</v>
      </c>
      <c r="D20" t="n">
        <v>47</v>
      </c>
      <c r="E20" t="s">
        <v>143</v>
      </c>
      <c r="F20" t="s">
        <v>45</v>
      </c>
      <c r="G20" t="s">
        <v>38</v>
      </c>
    </row>
    <row r="21">
      <c r="A21" t="s">
        <v>18</v>
      </c>
      <c r="B21" t="s">
        <v>191</v>
      </c>
      <c r="C21" t="s">
        <v>10</v>
      </c>
      <c r="D21" t="n">
        <v>100</v>
      </c>
      <c r="E21" t="s">
        <v>209</v>
      </c>
      <c r="F21" t="s">
        <v>210</v>
      </c>
      <c r="G21" t="s">
        <v>211</v>
      </c>
    </row>
    <row r="22">
      <c r="A22" t="s">
        <v>19</v>
      </c>
      <c r="B22" t="s">
        <v>191</v>
      </c>
      <c r="C22" t="s">
        <v>9</v>
      </c>
      <c r="D22" t="n">
        <v>34</v>
      </c>
      <c r="E22" t="s">
        <v>132</v>
      </c>
      <c r="F22" t="s">
        <v>38</v>
      </c>
      <c r="G22" t="s">
        <v>39</v>
      </c>
    </row>
    <row r="23">
      <c r="A23" t="s">
        <v>19</v>
      </c>
      <c r="B23" t="s">
        <v>191</v>
      </c>
      <c r="C23" t="s">
        <v>10</v>
      </c>
      <c r="D23" t="n">
        <v>100</v>
      </c>
      <c r="E23" t="s">
        <v>68</v>
      </c>
      <c r="F23" t="s">
        <v>141</v>
      </c>
      <c r="G23" t="s">
        <v>212</v>
      </c>
    </row>
    <row r="24">
      <c r="A24" t="s">
        <v>20</v>
      </c>
      <c r="B24" t="s">
        <v>191</v>
      </c>
      <c r="C24" t="s">
        <v>9</v>
      </c>
      <c r="D24" t="n">
        <v>46</v>
      </c>
      <c r="E24" t="s">
        <v>205</v>
      </c>
      <c r="F24" t="s">
        <v>63</v>
      </c>
      <c r="G24" t="s">
        <v>46</v>
      </c>
    </row>
    <row r="25">
      <c r="A25" t="s">
        <v>20</v>
      </c>
      <c r="B25" t="s">
        <v>191</v>
      </c>
      <c r="C25" t="s">
        <v>10</v>
      </c>
      <c r="D25" t="n">
        <v>100</v>
      </c>
      <c r="E25" t="s">
        <v>153</v>
      </c>
      <c r="F25" t="s">
        <v>113</v>
      </c>
      <c r="G25" t="s">
        <v>213</v>
      </c>
    </row>
    <row r="26">
      <c r="A26" t="s">
        <v>21</v>
      </c>
      <c r="B26" t="s">
        <v>191</v>
      </c>
      <c r="C26" t="s">
        <v>9</v>
      </c>
      <c r="D26" t="n">
        <v>42</v>
      </c>
      <c r="E26" t="s">
        <v>131</v>
      </c>
      <c r="F26" t="s">
        <v>46</v>
      </c>
      <c r="G26" t="s">
        <v>38</v>
      </c>
    </row>
    <row r="27">
      <c r="A27" t="s">
        <v>21</v>
      </c>
      <c r="B27" t="s">
        <v>191</v>
      </c>
      <c r="C27" t="s">
        <v>10</v>
      </c>
      <c r="D27" t="n">
        <v>100</v>
      </c>
      <c r="E27" t="s">
        <v>214</v>
      </c>
      <c r="F27" t="s">
        <v>215</v>
      </c>
      <c r="G27" t="s">
        <v>216</v>
      </c>
    </row>
    <row r="28">
      <c r="A28" t="s">
        <v>22</v>
      </c>
      <c r="B28" t="s">
        <v>191</v>
      </c>
      <c r="C28" t="s">
        <v>9</v>
      </c>
      <c r="D28" t="n">
        <v>33</v>
      </c>
      <c r="E28" t="s">
        <v>152</v>
      </c>
      <c r="F28" t="s">
        <v>38</v>
      </c>
      <c r="G28" t="s">
        <v>47</v>
      </c>
    </row>
    <row r="29">
      <c r="A29" t="s">
        <v>22</v>
      </c>
      <c r="B29" t="s">
        <v>191</v>
      </c>
      <c r="C29" t="s">
        <v>10</v>
      </c>
      <c r="D29" t="n">
        <v>100</v>
      </c>
      <c r="E29" t="s">
        <v>217</v>
      </c>
      <c r="F29" t="s">
        <v>218</v>
      </c>
      <c r="G29" t="s">
        <v>219</v>
      </c>
    </row>
    <row r="30">
      <c r="A30" t="s">
        <v>23</v>
      </c>
      <c r="B30" t="s">
        <v>191</v>
      </c>
      <c r="C30" t="s">
        <v>9</v>
      </c>
      <c r="D30" t="n">
        <v>29</v>
      </c>
      <c r="E30" t="s">
        <v>133</v>
      </c>
      <c r="F30" t="s">
        <v>40</v>
      </c>
      <c r="G30" t="s">
        <v>36</v>
      </c>
    </row>
    <row r="31">
      <c r="A31" t="s">
        <v>23</v>
      </c>
      <c r="B31" t="s">
        <v>191</v>
      </c>
      <c r="C31" t="s">
        <v>10</v>
      </c>
      <c r="D31" t="n">
        <v>100</v>
      </c>
      <c r="E31" t="s">
        <v>135</v>
      </c>
      <c r="F31" t="s">
        <v>220</v>
      </c>
      <c r="G31" t="s">
        <v>37</v>
      </c>
    </row>
    <row r="32">
      <c r="A32" t="s">
        <v>24</v>
      </c>
      <c r="B32" t="s">
        <v>191</v>
      </c>
      <c r="C32" t="s">
        <v>9</v>
      </c>
      <c r="D32" t="n">
        <v>16</v>
      </c>
      <c r="E32" t="s">
        <v>67</v>
      </c>
      <c r="F32" t="s">
        <v>36</v>
      </c>
      <c r="G32" t="s">
        <v>40</v>
      </c>
    </row>
    <row r="33">
      <c r="A33" t="s">
        <v>24</v>
      </c>
      <c r="B33" t="s">
        <v>191</v>
      </c>
      <c r="C33" t="s">
        <v>10</v>
      </c>
      <c r="D33" t="n">
        <v>100</v>
      </c>
      <c r="E33" t="s">
        <v>221</v>
      </c>
      <c r="F33" t="s">
        <v>37</v>
      </c>
      <c r="G33" t="s">
        <v>176</v>
      </c>
    </row>
    <row r="34">
      <c r="A34" t="s">
        <v>25</v>
      </c>
      <c r="B34" t="s">
        <v>191</v>
      </c>
      <c r="C34" t="s">
        <v>9</v>
      </c>
      <c r="D34" t="n">
        <v>32</v>
      </c>
      <c r="E34" t="s">
        <v>47</v>
      </c>
      <c r="F34" t="s">
        <v>148</v>
      </c>
      <c r="G34"/>
    </row>
    <row r="35">
      <c r="A35" t="s">
        <v>25</v>
      </c>
      <c r="B35" t="s">
        <v>191</v>
      </c>
      <c r="C35" t="s">
        <v>10</v>
      </c>
      <c r="D35" t="n">
        <v>100</v>
      </c>
      <c r="E35" t="s">
        <v>207</v>
      </c>
      <c r="F35" t="s">
        <v>204</v>
      </c>
      <c r="G35"/>
    </row>
    <row r="36">
      <c r="A36" t="s">
        <v>26</v>
      </c>
      <c r="B36" t="s">
        <v>191</v>
      </c>
      <c r="C36" t="s">
        <v>9</v>
      </c>
      <c r="D36" t="n">
        <v>18</v>
      </c>
      <c r="E36" t="s">
        <v>40</v>
      </c>
      <c r="F36"/>
      <c r="G36"/>
    </row>
    <row r="37">
      <c r="A37" t="s">
        <v>26</v>
      </c>
      <c r="B37" t="s">
        <v>191</v>
      </c>
      <c r="C37" t="s">
        <v>10</v>
      </c>
      <c r="D37" t="n">
        <v>100</v>
      </c>
      <c r="E37" t="s">
        <v>222</v>
      </c>
      <c r="F37"/>
      <c r="G37"/>
    </row>
    <row r="38">
      <c r="A38" t="s">
        <v>27</v>
      </c>
      <c r="B38" t="s">
        <v>191</v>
      </c>
      <c r="C38" t="s">
        <v>9</v>
      </c>
      <c r="D38" t="n">
        <v>12</v>
      </c>
      <c r="E38"/>
      <c r="F38"/>
      <c r="G38"/>
    </row>
    <row r="39">
      <c r="A39" t="s">
        <v>27</v>
      </c>
      <c r="B39" t="s">
        <v>191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223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224</v>
      </c>
      <c r="C4" t="s">
        <v>9</v>
      </c>
      <c r="D4" t="s">
        <v>133</v>
      </c>
      <c r="E4" t="s">
        <v>40</v>
      </c>
      <c r="F4" t="s">
        <v>40</v>
      </c>
      <c r="G4" t="s">
        <v>36</v>
      </c>
    </row>
    <row r="5">
      <c r="A5" t="s">
        <v>8</v>
      </c>
      <c r="B5" t="s">
        <v>224</v>
      </c>
      <c r="C5" t="s">
        <v>10</v>
      </c>
      <c r="D5" t="s">
        <v>41</v>
      </c>
      <c r="E5" t="s">
        <v>142</v>
      </c>
      <c r="F5" t="s">
        <v>142</v>
      </c>
      <c r="G5" t="s">
        <v>37</v>
      </c>
    </row>
    <row r="6">
      <c r="A6" t="s">
        <v>11</v>
      </c>
      <c r="B6" t="s">
        <v>224</v>
      </c>
      <c r="C6" t="s">
        <v>9</v>
      </c>
      <c r="D6" t="s">
        <v>148</v>
      </c>
      <c r="E6" t="s">
        <v>47</v>
      </c>
      <c r="F6" t="s">
        <v>36</v>
      </c>
      <c r="G6" t="s">
        <v>36</v>
      </c>
    </row>
    <row r="7">
      <c r="A7" t="s">
        <v>11</v>
      </c>
      <c r="B7" t="s">
        <v>224</v>
      </c>
      <c r="C7" t="s">
        <v>10</v>
      </c>
      <c r="D7" t="s">
        <v>41</v>
      </c>
      <c r="E7" t="s">
        <v>156</v>
      </c>
      <c r="F7" t="s">
        <v>37</v>
      </c>
      <c r="G7" t="s">
        <v>37</v>
      </c>
    </row>
    <row r="8">
      <c r="A8" t="s">
        <v>12</v>
      </c>
      <c r="B8" t="s">
        <v>224</v>
      </c>
      <c r="C8" t="s">
        <v>9</v>
      </c>
      <c r="D8" t="s">
        <v>47</v>
      </c>
      <c r="E8" t="s">
        <v>36</v>
      </c>
      <c r="F8" t="s">
        <v>36</v>
      </c>
      <c r="G8" t="s">
        <v>36</v>
      </c>
    </row>
    <row r="9">
      <c r="A9" t="s">
        <v>12</v>
      </c>
      <c r="B9" t="s">
        <v>224</v>
      </c>
      <c r="C9" t="s">
        <v>10</v>
      </c>
      <c r="D9" t="s">
        <v>41</v>
      </c>
      <c r="E9" t="s">
        <v>37</v>
      </c>
      <c r="F9" t="s">
        <v>37</v>
      </c>
      <c r="G9" t="s">
        <v>37</v>
      </c>
    </row>
    <row r="10">
      <c r="A10" t="s">
        <v>13</v>
      </c>
      <c r="B10" t="s">
        <v>224</v>
      </c>
      <c r="C10" t="s">
        <v>9</v>
      </c>
      <c r="D10" t="s">
        <v>133</v>
      </c>
      <c r="E10" t="s">
        <v>36</v>
      </c>
      <c r="F10" t="s">
        <v>36</v>
      </c>
      <c r="G10" t="s">
        <v>36</v>
      </c>
    </row>
    <row r="11">
      <c r="A11" t="s">
        <v>13</v>
      </c>
      <c r="B11" t="s">
        <v>224</v>
      </c>
      <c r="C11" t="s">
        <v>10</v>
      </c>
      <c r="D11" t="s">
        <v>41</v>
      </c>
      <c r="E11" t="s">
        <v>37</v>
      </c>
      <c r="F11" t="s">
        <v>37</v>
      </c>
      <c r="G11" t="s">
        <v>37</v>
      </c>
    </row>
    <row r="12">
      <c r="A12" t="s">
        <v>14</v>
      </c>
      <c r="B12" t="s">
        <v>224</v>
      </c>
      <c r="C12" t="s">
        <v>9</v>
      </c>
      <c r="D12" t="s">
        <v>69</v>
      </c>
      <c r="E12" t="s">
        <v>39</v>
      </c>
      <c r="F12" t="s">
        <v>36</v>
      </c>
      <c r="G12" t="s">
        <v>36</v>
      </c>
    </row>
    <row r="13">
      <c r="A13" t="s">
        <v>14</v>
      </c>
      <c r="B13" t="s">
        <v>224</v>
      </c>
      <c r="C13" t="s">
        <v>10</v>
      </c>
      <c r="D13" t="s">
        <v>41</v>
      </c>
      <c r="E13" t="s">
        <v>142</v>
      </c>
      <c r="F13" t="s">
        <v>37</v>
      </c>
      <c r="G13" t="s">
        <v>37</v>
      </c>
    </row>
    <row r="14">
      <c r="A14" t="s">
        <v>15</v>
      </c>
      <c r="B14" t="s">
        <v>224</v>
      </c>
      <c r="C14" t="s">
        <v>9</v>
      </c>
      <c r="D14" t="s">
        <v>69</v>
      </c>
      <c r="E14" t="s">
        <v>39</v>
      </c>
      <c r="F14" t="s">
        <v>36</v>
      </c>
      <c r="G14" t="s">
        <v>40</v>
      </c>
    </row>
    <row r="15">
      <c r="A15" t="s">
        <v>15</v>
      </c>
      <c r="B15" t="s">
        <v>224</v>
      </c>
      <c r="C15" t="s">
        <v>10</v>
      </c>
      <c r="D15" t="s">
        <v>41</v>
      </c>
      <c r="E15" t="s">
        <v>142</v>
      </c>
      <c r="F15" t="s">
        <v>37</v>
      </c>
      <c r="G15" t="s">
        <v>222</v>
      </c>
    </row>
    <row r="16">
      <c r="A16" t="s">
        <v>16</v>
      </c>
      <c r="B16" t="s">
        <v>224</v>
      </c>
      <c r="C16" t="s">
        <v>9</v>
      </c>
      <c r="D16" t="s">
        <v>152</v>
      </c>
      <c r="E16" t="s">
        <v>148</v>
      </c>
      <c r="F16" t="s">
        <v>67</v>
      </c>
      <c r="G16" t="s">
        <v>36</v>
      </c>
    </row>
    <row r="17">
      <c r="A17" t="s">
        <v>16</v>
      </c>
      <c r="B17" t="s">
        <v>224</v>
      </c>
      <c r="C17" t="s">
        <v>10</v>
      </c>
      <c r="D17" t="s">
        <v>41</v>
      </c>
      <c r="E17" t="s">
        <v>112</v>
      </c>
      <c r="F17" t="s">
        <v>192</v>
      </c>
      <c r="G17" t="s">
        <v>37</v>
      </c>
    </row>
    <row r="18">
      <c r="A18" t="s">
        <v>17</v>
      </c>
      <c r="B18" t="s">
        <v>224</v>
      </c>
      <c r="C18" t="s">
        <v>9</v>
      </c>
      <c r="D18" t="s">
        <v>132</v>
      </c>
      <c r="E18" t="s">
        <v>47</v>
      </c>
      <c r="F18" t="s">
        <v>36</v>
      </c>
      <c r="G18" t="s">
        <v>36</v>
      </c>
    </row>
    <row r="19">
      <c r="A19" t="s">
        <v>17</v>
      </c>
      <c r="B19" t="s">
        <v>224</v>
      </c>
      <c r="C19" t="s">
        <v>10</v>
      </c>
      <c r="D19" t="s">
        <v>41</v>
      </c>
      <c r="E19" t="s">
        <v>140</v>
      </c>
      <c r="F19" t="s">
        <v>37</v>
      </c>
      <c r="G19" t="s">
        <v>37</v>
      </c>
    </row>
    <row r="20">
      <c r="A20" t="s">
        <v>18</v>
      </c>
      <c r="B20" t="s">
        <v>224</v>
      </c>
      <c r="C20" t="s">
        <v>9</v>
      </c>
      <c r="D20" t="s">
        <v>45</v>
      </c>
      <c r="E20" t="s">
        <v>47</v>
      </c>
      <c r="F20" t="s">
        <v>40</v>
      </c>
      <c r="G20" t="s">
        <v>36</v>
      </c>
    </row>
    <row r="21">
      <c r="A21" t="s">
        <v>18</v>
      </c>
      <c r="B21" t="s">
        <v>224</v>
      </c>
      <c r="C21" t="s">
        <v>10</v>
      </c>
      <c r="D21" t="s">
        <v>41</v>
      </c>
      <c r="E21" t="s">
        <v>225</v>
      </c>
      <c r="F21" t="s">
        <v>226</v>
      </c>
      <c r="G21" t="s">
        <v>37</v>
      </c>
    </row>
    <row r="22">
      <c r="A22" t="s">
        <v>19</v>
      </c>
      <c r="B22" t="s">
        <v>224</v>
      </c>
      <c r="C22" t="s">
        <v>9</v>
      </c>
      <c r="D22" t="s">
        <v>38</v>
      </c>
      <c r="E22" t="s">
        <v>39</v>
      </c>
      <c r="F22" t="s">
        <v>36</v>
      </c>
      <c r="G22" t="s">
        <v>36</v>
      </c>
    </row>
    <row r="23">
      <c r="A23" t="s">
        <v>19</v>
      </c>
      <c r="B23" t="s">
        <v>224</v>
      </c>
      <c r="C23" t="s">
        <v>10</v>
      </c>
      <c r="D23" t="s">
        <v>41</v>
      </c>
      <c r="E23" t="s">
        <v>42</v>
      </c>
      <c r="F23" t="s">
        <v>37</v>
      </c>
      <c r="G23" t="s">
        <v>37</v>
      </c>
    </row>
    <row r="24">
      <c r="A24" t="s">
        <v>20</v>
      </c>
      <c r="B24" t="s">
        <v>224</v>
      </c>
      <c r="C24" t="s">
        <v>9</v>
      </c>
      <c r="D24" t="s">
        <v>39</v>
      </c>
      <c r="E24" t="s">
        <v>36</v>
      </c>
      <c r="F24" t="s">
        <v>36</v>
      </c>
      <c r="G24" t="s">
        <v>36</v>
      </c>
    </row>
    <row r="25">
      <c r="A25" t="s">
        <v>20</v>
      </c>
      <c r="B25" t="s">
        <v>224</v>
      </c>
      <c r="C25" t="s">
        <v>10</v>
      </c>
      <c r="D25" t="s">
        <v>41</v>
      </c>
      <c r="E25" t="s">
        <v>37</v>
      </c>
      <c r="F25" t="s">
        <v>37</v>
      </c>
      <c r="G25" t="s">
        <v>37</v>
      </c>
    </row>
    <row r="26">
      <c r="A26" t="s">
        <v>21</v>
      </c>
      <c r="B26" t="s">
        <v>224</v>
      </c>
      <c r="C26" t="s">
        <v>9</v>
      </c>
      <c r="D26" t="s">
        <v>40</v>
      </c>
      <c r="E26" t="s">
        <v>36</v>
      </c>
      <c r="F26" t="s">
        <v>36</v>
      </c>
      <c r="G26" t="s">
        <v>36</v>
      </c>
    </row>
    <row r="27">
      <c r="A27" t="s">
        <v>21</v>
      </c>
      <c r="B27" t="s">
        <v>224</v>
      </c>
      <c r="C27" t="s">
        <v>10</v>
      </c>
      <c r="D27" t="s">
        <v>41</v>
      </c>
      <c r="E27" t="s">
        <v>37</v>
      </c>
      <c r="F27" t="s">
        <v>37</v>
      </c>
      <c r="G27" t="s">
        <v>37</v>
      </c>
    </row>
    <row r="28">
      <c r="A28" t="s">
        <v>22</v>
      </c>
      <c r="B28" t="s">
        <v>224</v>
      </c>
      <c r="C28" t="s">
        <v>9</v>
      </c>
      <c r="D28" t="s">
        <v>39</v>
      </c>
      <c r="E28" t="s">
        <v>36</v>
      </c>
      <c r="F28" t="s">
        <v>36</v>
      </c>
      <c r="G28" t="s">
        <v>36</v>
      </c>
    </row>
    <row r="29">
      <c r="A29" t="s">
        <v>22</v>
      </c>
      <c r="B29" t="s">
        <v>224</v>
      </c>
      <c r="C29" t="s">
        <v>10</v>
      </c>
      <c r="D29" t="s">
        <v>41</v>
      </c>
      <c r="E29" t="s">
        <v>37</v>
      </c>
      <c r="F29" t="s">
        <v>37</v>
      </c>
      <c r="G29" t="s">
        <v>37</v>
      </c>
    </row>
    <row r="30">
      <c r="A30" t="s">
        <v>23</v>
      </c>
      <c r="B30" t="s">
        <v>224</v>
      </c>
      <c r="C30" t="s">
        <v>9</v>
      </c>
      <c r="D30" t="s">
        <v>36</v>
      </c>
      <c r="E30" t="s">
        <v>36</v>
      </c>
      <c r="F30" t="s">
        <v>36</v>
      </c>
      <c r="G30" t="s">
        <v>36</v>
      </c>
    </row>
    <row r="31">
      <c r="A31" t="s">
        <v>23</v>
      </c>
      <c r="B31" t="s">
        <v>224</v>
      </c>
      <c r="C31" t="s">
        <v>10</v>
      </c>
      <c r="D31" t="s">
        <v>37</v>
      </c>
      <c r="E31" t="s">
        <v>37</v>
      </c>
      <c r="F31" t="s">
        <v>37</v>
      </c>
      <c r="G31" t="s">
        <v>37</v>
      </c>
    </row>
    <row r="32">
      <c r="A32" t="s">
        <v>24</v>
      </c>
      <c r="B32" t="s">
        <v>224</v>
      </c>
      <c r="C32" t="s">
        <v>9</v>
      </c>
      <c r="D32" t="s">
        <v>36</v>
      </c>
      <c r="E32" t="s">
        <v>36</v>
      </c>
      <c r="F32" t="s">
        <v>36</v>
      </c>
      <c r="G32" t="s">
        <v>36</v>
      </c>
    </row>
    <row r="33">
      <c r="A33" t="s">
        <v>24</v>
      </c>
      <c r="B33" t="s">
        <v>224</v>
      </c>
      <c r="C33" t="s">
        <v>10</v>
      </c>
      <c r="D33" t="s">
        <v>37</v>
      </c>
      <c r="E33" t="s">
        <v>37</v>
      </c>
      <c r="F33" t="s">
        <v>37</v>
      </c>
      <c r="G33" t="s">
        <v>37</v>
      </c>
    </row>
    <row r="34">
      <c r="A34" t="s">
        <v>25</v>
      </c>
      <c r="B34" t="s">
        <v>224</v>
      </c>
      <c r="C34" t="s">
        <v>9</v>
      </c>
      <c r="D34" t="s">
        <v>36</v>
      </c>
      <c r="E34" t="s">
        <v>36</v>
      </c>
      <c r="F34" t="s">
        <v>36</v>
      </c>
      <c r="G34"/>
    </row>
    <row r="35">
      <c r="A35" t="s">
        <v>25</v>
      </c>
      <c r="B35" t="s">
        <v>224</v>
      </c>
      <c r="C35" t="s">
        <v>10</v>
      </c>
      <c r="D35" t="s">
        <v>37</v>
      </c>
      <c r="E35" t="s">
        <v>37</v>
      </c>
      <c r="F35" t="s">
        <v>37</v>
      </c>
      <c r="G35"/>
    </row>
    <row r="36">
      <c r="A36" t="s">
        <v>26</v>
      </c>
      <c r="B36" t="s">
        <v>224</v>
      </c>
      <c r="C36" t="s">
        <v>9</v>
      </c>
      <c r="D36" t="s">
        <v>36</v>
      </c>
      <c r="E36" t="s">
        <v>36</v>
      </c>
      <c r="F36"/>
      <c r="G36"/>
    </row>
    <row r="37">
      <c r="A37" t="s">
        <v>26</v>
      </c>
      <c r="B37" t="s">
        <v>224</v>
      </c>
      <c r="C37" t="s">
        <v>10</v>
      </c>
      <c r="D37" t="s">
        <v>37</v>
      </c>
      <c r="E37" t="s">
        <v>37</v>
      </c>
      <c r="F37"/>
      <c r="G37"/>
    </row>
    <row r="38">
      <c r="A38" t="s">
        <v>27</v>
      </c>
      <c r="B38" t="s">
        <v>224</v>
      </c>
      <c r="C38" t="s">
        <v>9</v>
      </c>
      <c r="D38" t="s">
        <v>36</v>
      </c>
      <c r="E38"/>
      <c r="F38"/>
      <c r="G38"/>
    </row>
    <row r="39">
      <c r="A39" t="s">
        <v>27</v>
      </c>
      <c r="B39" t="s">
        <v>224</v>
      </c>
      <c r="C39" t="s">
        <v>10</v>
      </c>
      <c r="D39" t="s">
        <v>37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227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228</v>
      </c>
      <c r="C4" t="s">
        <v>9</v>
      </c>
      <c r="D4" t="n">
        <v>11</v>
      </c>
      <c r="E4" t="s">
        <v>36</v>
      </c>
      <c r="F4" t="s">
        <v>36</v>
      </c>
      <c r="G4" t="s">
        <v>36</v>
      </c>
    </row>
    <row r="5">
      <c r="A5" t="s">
        <v>8</v>
      </c>
      <c r="B5" t="s">
        <v>228</v>
      </c>
      <c r="C5" t="s">
        <v>10</v>
      </c>
      <c r="D5" t="n">
        <v>100</v>
      </c>
      <c r="E5" t="s">
        <v>37</v>
      </c>
      <c r="F5" t="s">
        <v>37</v>
      </c>
      <c r="G5" t="s">
        <v>37</v>
      </c>
    </row>
    <row r="6">
      <c r="A6" t="s">
        <v>11</v>
      </c>
      <c r="B6" t="s">
        <v>228</v>
      </c>
      <c r="C6" t="s">
        <v>9</v>
      </c>
      <c r="D6" t="n">
        <v>14</v>
      </c>
      <c r="E6" t="s">
        <v>36</v>
      </c>
      <c r="F6" t="s">
        <v>36</v>
      </c>
      <c r="G6" t="s">
        <v>36</v>
      </c>
    </row>
    <row r="7">
      <c r="A7" t="s">
        <v>11</v>
      </c>
      <c r="B7" t="s">
        <v>228</v>
      </c>
      <c r="C7" t="s">
        <v>10</v>
      </c>
      <c r="D7" t="n">
        <v>100</v>
      </c>
      <c r="E7" t="s">
        <v>37</v>
      </c>
      <c r="F7" t="s">
        <v>37</v>
      </c>
      <c r="G7" t="s">
        <v>37</v>
      </c>
    </row>
    <row r="8">
      <c r="A8" t="s">
        <v>12</v>
      </c>
      <c r="B8" t="s">
        <v>228</v>
      </c>
      <c r="C8" t="s">
        <v>9</v>
      </c>
      <c r="D8" t="n">
        <v>26</v>
      </c>
      <c r="E8" t="s">
        <v>70</v>
      </c>
      <c r="F8" t="s">
        <v>67</v>
      </c>
      <c r="G8" t="s">
        <v>40</v>
      </c>
    </row>
    <row r="9">
      <c r="A9" t="s">
        <v>12</v>
      </c>
      <c r="B9" t="s">
        <v>228</v>
      </c>
      <c r="C9" t="s">
        <v>10</v>
      </c>
      <c r="D9" t="n">
        <v>100</v>
      </c>
      <c r="E9" t="s">
        <v>229</v>
      </c>
      <c r="F9" t="s">
        <v>230</v>
      </c>
      <c r="G9" t="s">
        <v>231</v>
      </c>
    </row>
    <row r="10">
      <c r="A10" t="s">
        <v>13</v>
      </c>
      <c r="B10" t="s">
        <v>228</v>
      </c>
      <c r="C10" t="s">
        <v>9</v>
      </c>
      <c r="D10" t="n">
        <v>20</v>
      </c>
      <c r="E10" t="s">
        <v>148</v>
      </c>
      <c r="F10" t="s">
        <v>36</v>
      </c>
      <c r="G10" t="s">
        <v>36</v>
      </c>
    </row>
    <row r="11">
      <c r="A11" t="s">
        <v>13</v>
      </c>
      <c r="B11" t="s">
        <v>228</v>
      </c>
      <c r="C11" t="s">
        <v>10</v>
      </c>
      <c r="D11" t="n">
        <v>100</v>
      </c>
      <c r="E11" t="s">
        <v>164</v>
      </c>
      <c r="F11" t="s">
        <v>37</v>
      </c>
      <c r="G11" t="s">
        <v>37</v>
      </c>
    </row>
    <row r="12">
      <c r="A12" t="s">
        <v>14</v>
      </c>
      <c r="B12" t="s">
        <v>228</v>
      </c>
      <c r="C12" t="s">
        <v>9</v>
      </c>
      <c r="D12" t="n">
        <v>18</v>
      </c>
      <c r="E12" t="s">
        <v>47</v>
      </c>
      <c r="F12" t="s">
        <v>39</v>
      </c>
      <c r="G12" t="s">
        <v>39</v>
      </c>
    </row>
    <row r="13">
      <c r="A13" t="s">
        <v>14</v>
      </c>
      <c r="B13" t="s">
        <v>228</v>
      </c>
      <c r="C13" t="s">
        <v>10</v>
      </c>
      <c r="D13" t="n">
        <v>100</v>
      </c>
      <c r="E13" t="s">
        <v>232</v>
      </c>
      <c r="F13" t="s">
        <v>142</v>
      </c>
      <c r="G13" t="s">
        <v>142</v>
      </c>
    </row>
    <row r="14">
      <c r="A14" t="s">
        <v>15</v>
      </c>
      <c r="B14" t="s">
        <v>228</v>
      </c>
      <c r="C14" t="s">
        <v>9</v>
      </c>
      <c r="D14" t="n">
        <v>17</v>
      </c>
      <c r="E14" t="s">
        <v>67</v>
      </c>
      <c r="F14" t="s">
        <v>40</v>
      </c>
      <c r="G14" t="s">
        <v>36</v>
      </c>
    </row>
    <row r="15">
      <c r="A15" t="s">
        <v>15</v>
      </c>
      <c r="B15" t="s">
        <v>228</v>
      </c>
      <c r="C15" t="s">
        <v>10</v>
      </c>
      <c r="D15" t="n">
        <v>100</v>
      </c>
      <c r="E15" t="s">
        <v>68</v>
      </c>
      <c r="F15" t="s">
        <v>43</v>
      </c>
      <c r="G15" t="s">
        <v>37</v>
      </c>
    </row>
    <row r="16">
      <c r="A16" t="s">
        <v>16</v>
      </c>
      <c r="B16" t="s">
        <v>228</v>
      </c>
      <c r="C16" t="s">
        <v>9</v>
      </c>
      <c r="D16" t="n">
        <v>32</v>
      </c>
      <c r="E16" t="s">
        <v>45</v>
      </c>
      <c r="F16" t="s">
        <v>70</v>
      </c>
      <c r="G16" t="s">
        <v>148</v>
      </c>
    </row>
    <row r="17">
      <c r="A17" t="s">
        <v>16</v>
      </c>
      <c r="B17" t="s">
        <v>228</v>
      </c>
      <c r="C17" t="s">
        <v>10</v>
      </c>
      <c r="D17" t="n">
        <v>100</v>
      </c>
      <c r="E17" t="s">
        <v>233</v>
      </c>
      <c r="F17" t="s">
        <v>141</v>
      </c>
      <c r="G17" t="s">
        <v>204</v>
      </c>
    </row>
    <row r="18">
      <c r="A18" t="s">
        <v>17</v>
      </c>
      <c r="B18" t="s">
        <v>228</v>
      </c>
      <c r="C18" t="s">
        <v>9</v>
      </c>
      <c r="D18" t="n">
        <v>44</v>
      </c>
      <c r="E18" t="s">
        <v>44</v>
      </c>
      <c r="F18" t="s">
        <v>46</v>
      </c>
      <c r="G18" t="s">
        <v>38</v>
      </c>
    </row>
    <row r="19">
      <c r="A19" t="s">
        <v>17</v>
      </c>
      <c r="B19" t="s">
        <v>228</v>
      </c>
      <c r="C19" t="s">
        <v>10</v>
      </c>
      <c r="D19" t="n">
        <v>100</v>
      </c>
      <c r="E19" t="s">
        <v>234</v>
      </c>
      <c r="F19" t="s">
        <v>235</v>
      </c>
      <c r="G19" t="s">
        <v>236</v>
      </c>
    </row>
    <row r="20">
      <c r="A20" t="s">
        <v>18</v>
      </c>
      <c r="B20" t="s">
        <v>228</v>
      </c>
      <c r="C20" t="s">
        <v>9</v>
      </c>
      <c r="D20" t="n">
        <v>37</v>
      </c>
      <c r="E20" t="s">
        <v>137</v>
      </c>
      <c r="F20" t="s">
        <v>46</v>
      </c>
      <c r="G20" t="s">
        <v>38</v>
      </c>
    </row>
    <row r="21">
      <c r="A21" t="s">
        <v>18</v>
      </c>
      <c r="B21" t="s">
        <v>228</v>
      </c>
      <c r="C21" t="s">
        <v>10</v>
      </c>
      <c r="D21" t="n">
        <v>100</v>
      </c>
      <c r="E21" t="s">
        <v>237</v>
      </c>
      <c r="F21" t="s">
        <v>238</v>
      </c>
      <c r="G21" t="s">
        <v>239</v>
      </c>
    </row>
    <row r="22">
      <c r="A22" t="s">
        <v>19</v>
      </c>
      <c r="B22" t="s">
        <v>228</v>
      </c>
      <c r="C22" t="s">
        <v>9</v>
      </c>
      <c r="D22" t="n">
        <v>40</v>
      </c>
      <c r="E22" t="s">
        <v>203</v>
      </c>
      <c r="F22" t="s">
        <v>38</v>
      </c>
      <c r="G22" t="s">
        <v>133</v>
      </c>
    </row>
    <row r="23">
      <c r="A23" t="s">
        <v>19</v>
      </c>
      <c r="B23" t="s">
        <v>228</v>
      </c>
      <c r="C23" t="s">
        <v>10</v>
      </c>
      <c r="D23" t="n">
        <v>100</v>
      </c>
      <c r="E23" t="s">
        <v>141</v>
      </c>
      <c r="F23" t="s">
        <v>240</v>
      </c>
      <c r="G23" t="s">
        <v>241</v>
      </c>
    </row>
    <row r="24">
      <c r="A24" t="s">
        <v>20</v>
      </c>
      <c r="B24" t="s">
        <v>228</v>
      </c>
      <c r="C24" t="s">
        <v>9</v>
      </c>
      <c r="D24" t="n">
        <v>28</v>
      </c>
      <c r="E24" t="s">
        <v>38</v>
      </c>
      <c r="F24" t="s">
        <v>148</v>
      </c>
      <c r="G24" t="s">
        <v>148</v>
      </c>
    </row>
    <row r="25">
      <c r="A25" t="s">
        <v>20</v>
      </c>
      <c r="B25" t="s">
        <v>228</v>
      </c>
      <c r="C25" t="s">
        <v>10</v>
      </c>
      <c r="D25" t="n">
        <v>100</v>
      </c>
      <c r="E25" t="s">
        <v>242</v>
      </c>
      <c r="F25" t="s">
        <v>141</v>
      </c>
      <c r="G25" t="s">
        <v>141</v>
      </c>
    </row>
    <row r="26">
      <c r="A26" t="s">
        <v>21</v>
      </c>
      <c r="B26" t="s">
        <v>228</v>
      </c>
      <c r="C26" t="s">
        <v>9</v>
      </c>
      <c r="D26" t="n">
        <v>37</v>
      </c>
      <c r="E26" t="s">
        <v>144</v>
      </c>
      <c r="F26" t="s">
        <v>70</v>
      </c>
      <c r="G26" t="s">
        <v>133</v>
      </c>
    </row>
    <row r="27">
      <c r="A27" t="s">
        <v>21</v>
      </c>
      <c r="B27" t="s">
        <v>228</v>
      </c>
      <c r="C27" t="s">
        <v>10</v>
      </c>
      <c r="D27" t="n">
        <v>100</v>
      </c>
      <c r="E27" t="s">
        <v>243</v>
      </c>
      <c r="F27" t="s">
        <v>244</v>
      </c>
      <c r="G27" t="s">
        <v>245</v>
      </c>
    </row>
    <row r="28">
      <c r="A28" t="s">
        <v>22</v>
      </c>
      <c r="B28" t="s">
        <v>228</v>
      </c>
      <c r="C28" t="s">
        <v>9</v>
      </c>
      <c r="D28" t="n">
        <v>28</v>
      </c>
      <c r="E28" t="s">
        <v>38</v>
      </c>
      <c r="F28" t="s">
        <v>40</v>
      </c>
      <c r="G28" t="s">
        <v>36</v>
      </c>
    </row>
    <row r="29">
      <c r="A29" t="s">
        <v>22</v>
      </c>
      <c r="B29" t="s">
        <v>228</v>
      </c>
      <c r="C29" t="s">
        <v>10</v>
      </c>
      <c r="D29" t="n">
        <v>100</v>
      </c>
      <c r="E29" t="s">
        <v>242</v>
      </c>
      <c r="F29" t="s">
        <v>246</v>
      </c>
      <c r="G29" t="s">
        <v>37</v>
      </c>
    </row>
    <row r="30">
      <c r="A30" t="s">
        <v>23</v>
      </c>
      <c r="B30" t="s">
        <v>228</v>
      </c>
      <c r="C30" t="s">
        <v>9</v>
      </c>
      <c r="D30" t="n">
        <v>17</v>
      </c>
      <c r="E30" t="s">
        <v>47</v>
      </c>
      <c r="F30" t="s">
        <v>67</v>
      </c>
      <c r="G30" t="s">
        <v>40</v>
      </c>
    </row>
    <row r="31">
      <c r="A31" t="s">
        <v>23</v>
      </c>
      <c r="B31" t="s">
        <v>228</v>
      </c>
      <c r="C31" t="s">
        <v>10</v>
      </c>
      <c r="D31" t="n">
        <v>100</v>
      </c>
      <c r="E31" t="s">
        <v>247</v>
      </c>
      <c r="F31" t="s">
        <v>68</v>
      </c>
      <c r="G31" t="s">
        <v>43</v>
      </c>
    </row>
    <row r="32">
      <c r="A32" t="s">
        <v>24</v>
      </c>
      <c r="B32" t="s">
        <v>228</v>
      </c>
      <c r="C32" t="s">
        <v>9</v>
      </c>
      <c r="D32" t="n">
        <v>17</v>
      </c>
      <c r="E32" t="s">
        <v>67</v>
      </c>
      <c r="F32" t="s">
        <v>36</v>
      </c>
      <c r="G32" t="s">
        <v>36</v>
      </c>
    </row>
    <row r="33">
      <c r="A33" t="s">
        <v>24</v>
      </c>
      <c r="B33" t="s">
        <v>228</v>
      </c>
      <c r="C33" t="s">
        <v>10</v>
      </c>
      <c r="D33" t="n">
        <v>100</v>
      </c>
      <c r="E33" t="s">
        <v>68</v>
      </c>
      <c r="F33" t="s">
        <v>37</v>
      </c>
      <c r="G33" t="s">
        <v>37</v>
      </c>
    </row>
    <row r="34">
      <c r="A34" t="s">
        <v>25</v>
      </c>
      <c r="B34" t="s">
        <v>228</v>
      </c>
      <c r="C34" t="s">
        <v>9</v>
      </c>
      <c r="D34" t="n">
        <v>10</v>
      </c>
      <c r="E34" t="s">
        <v>36</v>
      </c>
      <c r="F34" t="s">
        <v>36</v>
      </c>
      <c r="G34"/>
    </row>
    <row r="35">
      <c r="A35" t="s">
        <v>25</v>
      </c>
      <c r="B35" t="s">
        <v>228</v>
      </c>
      <c r="C35" t="s">
        <v>10</v>
      </c>
      <c r="D35" t="n">
        <v>100</v>
      </c>
      <c r="E35" t="s">
        <v>37</v>
      </c>
      <c r="F35" t="s">
        <v>37</v>
      </c>
      <c r="G35"/>
    </row>
    <row r="36">
      <c r="A36" t="s">
        <v>26</v>
      </c>
      <c r="B36" t="s">
        <v>228</v>
      </c>
      <c r="C36" t="s">
        <v>9</v>
      </c>
      <c r="D36" t="n">
        <v>10</v>
      </c>
      <c r="E36" t="s">
        <v>36</v>
      </c>
      <c r="F36"/>
      <c r="G36"/>
    </row>
    <row r="37">
      <c r="A37" t="s">
        <v>26</v>
      </c>
      <c r="B37" t="s">
        <v>228</v>
      </c>
      <c r="C37" t="s">
        <v>10</v>
      </c>
      <c r="D37" t="n">
        <v>100</v>
      </c>
      <c r="E37" t="s">
        <v>37</v>
      </c>
      <c r="F37"/>
      <c r="G37"/>
    </row>
    <row r="38">
      <c r="A38" t="s">
        <v>27</v>
      </c>
      <c r="B38" t="s">
        <v>228</v>
      </c>
      <c r="C38" t="s">
        <v>9</v>
      </c>
      <c r="D38" t="n">
        <v>12</v>
      </c>
      <c r="E38"/>
      <c r="F38"/>
      <c r="G38"/>
    </row>
    <row r="39">
      <c r="A39" t="s">
        <v>27</v>
      </c>
      <c r="B39" t="s">
        <v>228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248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248</v>
      </c>
      <c r="C4" t="s">
        <v>9</v>
      </c>
      <c r="D4" t="n">
        <v>659</v>
      </c>
      <c r="E4" t="n">
        <v>428</v>
      </c>
      <c r="F4" t="n">
        <v>339</v>
      </c>
      <c r="G4" t="n">
        <v>302</v>
      </c>
    </row>
    <row r="5">
      <c r="A5" t="s">
        <v>8</v>
      </c>
      <c r="B5" t="s">
        <v>248</v>
      </c>
      <c r="C5" t="s">
        <v>10</v>
      </c>
      <c r="D5" t="n">
        <v>100</v>
      </c>
      <c r="E5" t="n">
        <v>64.95</v>
      </c>
      <c r="F5" t="n">
        <v>51.44</v>
      </c>
      <c r="G5" t="n">
        <v>45.83</v>
      </c>
    </row>
    <row r="6">
      <c r="A6" t="s">
        <v>11</v>
      </c>
      <c r="B6" t="s">
        <v>248</v>
      </c>
      <c r="C6" t="s">
        <v>9</v>
      </c>
      <c r="D6" t="n">
        <v>559</v>
      </c>
      <c r="E6" t="n">
        <v>404</v>
      </c>
      <c r="F6" t="n">
        <v>327</v>
      </c>
      <c r="G6" t="n">
        <v>297</v>
      </c>
    </row>
    <row r="7">
      <c r="A7" t="s">
        <v>11</v>
      </c>
      <c r="B7" t="s">
        <v>248</v>
      </c>
      <c r="C7" t="s">
        <v>10</v>
      </c>
      <c r="D7" t="n">
        <v>100</v>
      </c>
      <c r="E7" t="n">
        <v>72.27</v>
      </c>
      <c r="F7" t="n">
        <v>58.5</v>
      </c>
      <c r="G7" t="n">
        <v>53.13</v>
      </c>
    </row>
    <row r="8">
      <c r="A8" t="s">
        <v>12</v>
      </c>
      <c r="B8" t="s">
        <v>248</v>
      </c>
      <c r="C8" t="s">
        <v>9</v>
      </c>
      <c r="D8" t="n">
        <v>679</v>
      </c>
      <c r="E8" t="n">
        <v>499</v>
      </c>
      <c r="F8" t="n">
        <v>402</v>
      </c>
      <c r="G8" t="n">
        <v>355</v>
      </c>
    </row>
    <row r="9">
      <c r="A9" t="s">
        <v>12</v>
      </c>
      <c r="B9" t="s">
        <v>248</v>
      </c>
      <c r="C9" t="s">
        <v>10</v>
      </c>
      <c r="D9" t="n">
        <v>100</v>
      </c>
      <c r="E9" t="n">
        <v>73.49</v>
      </c>
      <c r="F9" t="n">
        <v>59.2</v>
      </c>
      <c r="G9" t="n">
        <v>52.28</v>
      </c>
    </row>
    <row r="10">
      <c r="A10" t="s">
        <v>13</v>
      </c>
      <c r="B10" t="s">
        <v>248</v>
      </c>
      <c r="C10" t="s">
        <v>9</v>
      </c>
      <c r="D10" t="n">
        <v>659</v>
      </c>
      <c r="E10" t="n">
        <v>460</v>
      </c>
      <c r="F10" t="n">
        <v>392</v>
      </c>
      <c r="G10" t="n">
        <v>354</v>
      </c>
    </row>
    <row r="11">
      <c r="A11" t="s">
        <v>13</v>
      </c>
      <c r="B11" t="s">
        <v>248</v>
      </c>
      <c r="C11" t="s">
        <v>10</v>
      </c>
      <c r="D11" t="n">
        <v>100</v>
      </c>
      <c r="E11" t="n">
        <v>69.8</v>
      </c>
      <c r="F11" t="n">
        <v>59.48</v>
      </c>
      <c r="G11" t="n">
        <v>53.72</v>
      </c>
    </row>
    <row r="12">
      <c r="A12" t="s">
        <v>14</v>
      </c>
      <c r="B12" t="s">
        <v>248</v>
      </c>
      <c r="C12" t="s">
        <v>9</v>
      </c>
      <c r="D12" t="n">
        <v>681</v>
      </c>
      <c r="E12" t="n">
        <v>480</v>
      </c>
      <c r="F12" t="n">
        <v>397</v>
      </c>
      <c r="G12" t="n">
        <v>351</v>
      </c>
    </row>
    <row r="13">
      <c r="A13" t="s">
        <v>14</v>
      </c>
      <c r="B13" t="s">
        <v>248</v>
      </c>
      <c r="C13" t="s">
        <v>10</v>
      </c>
      <c r="D13" t="n">
        <v>100</v>
      </c>
      <c r="E13" t="n">
        <v>70.48</v>
      </c>
      <c r="F13" t="n">
        <v>58.3</v>
      </c>
      <c r="G13" t="n">
        <v>51.54</v>
      </c>
    </row>
    <row r="14">
      <c r="A14" t="s">
        <v>15</v>
      </c>
      <c r="B14" t="s">
        <v>248</v>
      </c>
      <c r="C14" t="s">
        <v>9</v>
      </c>
      <c r="D14" t="n">
        <v>722</v>
      </c>
      <c r="E14" t="n">
        <v>483</v>
      </c>
      <c r="F14" t="n">
        <v>355</v>
      </c>
      <c r="G14" t="n">
        <v>320</v>
      </c>
    </row>
    <row r="15">
      <c r="A15" t="s">
        <v>15</v>
      </c>
      <c r="B15" t="s">
        <v>248</v>
      </c>
      <c r="C15" t="s">
        <v>10</v>
      </c>
      <c r="D15" t="n">
        <v>100</v>
      </c>
      <c r="E15" t="n">
        <v>66.9</v>
      </c>
      <c r="F15" t="n">
        <v>49.17</v>
      </c>
      <c r="G15" t="n">
        <v>44.32</v>
      </c>
    </row>
    <row r="16">
      <c r="A16" t="s">
        <v>16</v>
      </c>
      <c r="B16" t="s">
        <v>248</v>
      </c>
      <c r="C16" t="s">
        <v>9</v>
      </c>
      <c r="D16" t="n">
        <v>686</v>
      </c>
      <c r="E16" t="n">
        <v>480</v>
      </c>
      <c r="F16" t="n">
        <v>392</v>
      </c>
      <c r="G16" t="n">
        <v>344</v>
      </c>
    </row>
    <row r="17">
      <c r="A17" t="s">
        <v>16</v>
      </c>
      <c r="B17" t="s">
        <v>248</v>
      </c>
      <c r="C17" t="s">
        <v>10</v>
      </c>
      <c r="D17" t="n">
        <v>100</v>
      </c>
      <c r="E17" t="n">
        <v>69.97</v>
      </c>
      <c r="F17" t="n">
        <v>57.14</v>
      </c>
      <c r="G17" t="n">
        <v>50.15</v>
      </c>
    </row>
    <row r="18">
      <c r="A18" t="s">
        <v>17</v>
      </c>
      <c r="B18" t="s">
        <v>248</v>
      </c>
      <c r="C18" t="s">
        <v>9</v>
      </c>
      <c r="D18" t="n">
        <v>654</v>
      </c>
      <c r="E18" t="n">
        <v>459</v>
      </c>
      <c r="F18" t="n">
        <v>353</v>
      </c>
      <c r="G18" t="n">
        <v>310</v>
      </c>
    </row>
    <row r="19">
      <c r="A19" t="s">
        <v>17</v>
      </c>
      <c r="B19" t="s">
        <v>248</v>
      </c>
      <c r="C19" t="s">
        <v>10</v>
      </c>
      <c r="D19" t="n">
        <v>100</v>
      </c>
      <c r="E19" t="n">
        <v>70.18</v>
      </c>
      <c r="F19" t="n">
        <v>53.98</v>
      </c>
      <c r="G19" t="n">
        <v>47.4</v>
      </c>
    </row>
    <row r="20">
      <c r="A20" t="s">
        <v>18</v>
      </c>
      <c r="B20" t="s">
        <v>248</v>
      </c>
      <c r="C20" t="s">
        <v>9</v>
      </c>
      <c r="D20" t="n">
        <v>556</v>
      </c>
      <c r="E20" t="n">
        <v>384</v>
      </c>
      <c r="F20" t="n">
        <v>301</v>
      </c>
      <c r="G20" t="n">
        <v>265</v>
      </c>
    </row>
    <row r="21">
      <c r="A21" t="s">
        <v>18</v>
      </c>
      <c r="B21" t="s">
        <v>248</v>
      </c>
      <c r="C21" t="s">
        <v>10</v>
      </c>
      <c r="D21" t="n">
        <v>100</v>
      </c>
      <c r="E21" t="n">
        <v>69.06</v>
      </c>
      <c r="F21" t="n">
        <v>54.14</v>
      </c>
      <c r="G21" t="n">
        <v>47.66</v>
      </c>
    </row>
    <row r="22">
      <c r="A22" t="s">
        <v>19</v>
      </c>
      <c r="B22" t="s">
        <v>248</v>
      </c>
      <c r="C22" t="s">
        <v>9</v>
      </c>
      <c r="D22" t="n">
        <v>528</v>
      </c>
      <c r="E22" t="n">
        <v>377</v>
      </c>
      <c r="F22" t="n">
        <v>314</v>
      </c>
      <c r="G22" t="n">
        <v>276</v>
      </c>
    </row>
    <row r="23">
      <c r="A23" t="s">
        <v>19</v>
      </c>
      <c r="B23" t="s">
        <v>248</v>
      </c>
      <c r="C23" t="s">
        <v>10</v>
      </c>
      <c r="D23" t="n">
        <v>100</v>
      </c>
      <c r="E23" t="n">
        <v>71.4</v>
      </c>
      <c r="F23" t="n">
        <v>59.47</v>
      </c>
      <c r="G23" t="n">
        <v>52.27</v>
      </c>
    </row>
    <row r="24">
      <c r="A24" t="s">
        <v>20</v>
      </c>
      <c r="B24" t="s">
        <v>248</v>
      </c>
      <c r="C24" t="s">
        <v>9</v>
      </c>
      <c r="D24" t="n">
        <v>571</v>
      </c>
      <c r="E24" t="n">
        <v>431</v>
      </c>
      <c r="F24" t="n">
        <v>339</v>
      </c>
      <c r="G24" t="n">
        <v>292</v>
      </c>
    </row>
    <row r="25">
      <c r="A25" t="s">
        <v>20</v>
      </c>
      <c r="B25" t="s">
        <v>248</v>
      </c>
      <c r="C25" t="s">
        <v>10</v>
      </c>
      <c r="D25" t="n">
        <v>100</v>
      </c>
      <c r="E25" t="n">
        <v>75.48</v>
      </c>
      <c r="F25" t="n">
        <v>59.37</v>
      </c>
      <c r="G25" t="n">
        <v>51.14</v>
      </c>
    </row>
    <row r="26">
      <c r="A26" t="s">
        <v>21</v>
      </c>
      <c r="B26" t="s">
        <v>248</v>
      </c>
      <c r="C26" t="s">
        <v>9</v>
      </c>
      <c r="D26" t="n">
        <v>514</v>
      </c>
      <c r="E26" t="n">
        <v>365</v>
      </c>
      <c r="F26" t="n">
        <v>289</v>
      </c>
      <c r="G26" t="n">
        <v>250</v>
      </c>
    </row>
    <row r="27">
      <c r="A27" t="s">
        <v>21</v>
      </c>
      <c r="B27" t="s">
        <v>248</v>
      </c>
      <c r="C27" t="s">
        <v>10</v>
      </c>
      <c r="D27" t="n">
        <v>100</v>
      </c>
      <c r="E27" t="n">
        <v>71.01</v>
      </c>
      <c r="F27" t="n">
        <v>56.23</v>
      </c>
      <c r="G27" t="n">
        <v>48.64</v>
      </c>
    </row>
    <row r="28">
      <c r="A28" t="s">
        <v>22</v>
      </c>
      <c r="B28" t="s">
        <v>248</v>
      </c>
      <c r="C28" t="s">
        <v>9</v>
      </c>
      <c r="D28" t="n">
        <v>443</v>
      </c>
      <c r="E28" t="n">
        <v>303</v>
      </c>
      <c r="F28" t="n">
        <v>242</v>
      </c>
      <c r="G28" t="n">
        <v>203</v>
      </c>
    </row>
    <row r="29">
      <c r="A29" t="s">
        <v>22</v>
      </c>
      <c r="B29" t="s">
        <v>248</v>
      </c>
      <c r="C29" t="s">
        <v>10</v>
      </c>
      <c r="D29" t="n">
        <v>100</v>
      </c>
      <c r="E29" t="n">
        <v>68.4</v>
      </c>
      <c r="F29" t="n">
        <v>54.63</v>
      </c>
      <c r="G29" t="n">
        <v>45.82</v>
      </c>
    </row>
    <row r="30">
      <c r="A30" t="s">
        <v>23</v>
      </c>
      <c r="B30" t="s">
        <v>248</v>
      </c>
      <c r="C30" t="s">
        <v>9</v>
      </c>
      <c r="D30" t="n">
        <v>428</v>
      </c>
      <c r="E30" t="n">
        <v>315</v>
      </c>
      <c r="F30" t="n">
        <v>261</v>
      </c>
      <c r="G30" t="n">
        <v>221</v>
      </c>
    </row>
    <row r="31">
      <c r="A31" t="s">
        <v>23</v>
      </c>
      <c r="B31" t="s">
        <v>248</v>
      </c>
      <c r="C31" t="s">
        <v>10</v>
      </c>
      <c r="D31" t="n">
        <v>100</v>
      </c>
      <c r="E31" t="n">
        <v>73.6</v>
      </c>
      <c r="F31" t="n">
        <v>60.98</v>
      </c>
      <c r="G31" t="n">
        <v>51.64</v>
      </c>
    </row>
    <row r="32">
      <c r="A32" t="s">
        <v>24</v>
      </c>
      <c r="B32" t="s">
        <v>248</v>
      </c>
      <c r="C32" t="s">
        <v>9</v>
      </c>
      <c r="D32" t="n">
        <v>418</v>
      </c>
      <c r="E32" t="n">
        <v>301</v>
      </c>
      <c r="F32" t="n">
        <v>227</v>
      </c>
      <c r="G32" t="n">
        <v>174</v>
      </c>
    </row>
    <row r="33">
      <c r="A33" t="s">
        <v>24</v>
      </c>
      <c r="B33" t="s">
        <v>248</v>
      </c>
      <c r="C33" t="s">
        <v>10</v>
      </c>
      <c r="D33" t="n">
        <v>100</v>
      </c>
      <c r="E33" t="n">
        <v>72.01</v>
      </c>
      <c r="F33" t="n">
        <v>54.31</v>
      </c>
      <c r="G33" t="n">
        <v>41.63</v>
      </c>
    </row>
    <row r="34">
      <c r="A34" t="s">
        <v>25</v>
      </c>
      <c r="B34" t="s">
        <v>248</v>
      </c>
      <c r="C34" t="s">
        <v>9</v>
      </c>
      <c r="D34" t="n">
        <v>367</v>
      </c>
      <c r="E34" t="n">
        <v>239</v>
      </c>
      <c r="F34" t="n">
        <v>193</v>
      </c>
      <c r="G34"/>
    </row>
    <row r="35">
      <c r="A35" t="s">
        <v>25</v>
      </c>
      <c r="B35" t="s">
        <v>248</v>
      </c>
      <c r="C35" t="s">
        <v>10</v>
      </c>
      <c r="D35" t="n">
        <v>100</v>
      </c>
      <c r="E35" t="n">
        <v>65.12</v>
      </c>
      <c r="F35" t="n">
        <v>52.59</v>
      </c>
      <c r="G35"/>
    </row>
    <row r="36">
      <c r="A36" t="s">
        <v>26</v>
      </c>
      <c r="B36" t="s">
        <v>248</v>
      </c>
      <c r="C36" t="s">
        <v>9</v>
      </c>
      <c r="D36" t="n">
        <v>308</v>
      </c>
      <c r="E36" t="n">
        <v>222</v>
      </c>
      <c r="F36"/>
      <c r="G36"/>
    </row>
    <row r="37">
      <c r="A37" t="s">
        <v>26</v>
      </c>
      <c r="B37" t="s">
        <v>248</v>
      </c>
      <c r="C37" t="s">
        <v>10</v>
      </c>
      <c r="D37" t="n">
        <v>100</v>
      </c>
      <c r="E37" t="n">
        <v>72.08</v>
      </c>
      <c r="F37"/>
      <c r="G37"/>
    </row>
    <row r="38">
      <c r="A38" t="s">
        <v>27</v>
      </c>
      <c r="B38" t="s">
        <v>248</v>
      </c>
      <c r="C38" t="s">
        <v>9</v>
      </c>
      <c r="D38" t="n">
        <v>310</v>
      </c>
      <c r="E38"/>
      <c r="F38"/>
      <c r="G38"/>
    </row>
    <row r="39">
      <c r="A39" t="s">
        <v>27</v>
      </c>
      <c r="B39" t="s">
        <v>248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249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15</v>
      </c>
      <c r="B4" t="s">
        <v>250</v>
      </c>
      <c r="C4" t="s">
        <v>9</v>
      </c>
      <c r="D4" t="s">
        <v>177</v>
      </c>
      <c r="E4" t="s">
        <v>38</v>
      </c>
      <c r="F4" t="s">
        <v>148</v>
      </c>
      <c r="G4" t="s">
        <v>47</v>
      </c>
    </row>
    <row r="5">
      <c r="A5" t="s">
        <v>15</v>
      </c>
      <c r="B5" t="s">
        <v>250</v>
      </c>
      <c r="C5" t="s">
        <v>10</v>
      </c>
      <c r="D5" t="s">
        <v>41</v>
      </c>
      <c r="E5" t="s">
        <v>251</v>
      </c>
      <c r="F5" t="s">
        <v>252</v>
      </c>
      <c r="G5" t="s">
        <v>253</v>
      </c>
    </row>
    <row r="6">
      <c r="A6" t="s">
        <v>20</v>
      </c>
      <c r="B6" t="s">
        <v>250</v>
      </c>
      <c r="C6" t="s">
        <v>9</v>
      </c>
      <c r="D6" t="s">
        <v>36</v>
      </c>
      <c r="E6" t="s">
        <v>36</v>
      </c>
      <c r="F6" t="s">
        <v>36</v>
      </c>
      <c r="G6" t="s">
        <v>36</v>
      </c>
    </row>
    <row r="7">
      <c r="A7" t="s">
        <v>20</v>
      </c>
      <c r="B7" t="s">
        <v>250</v>
      </c>
      <c r="C7" t="s">
        <v>10</v>
      </c>
      <c r="D7" t="s">
        <v>37</v>
      </c>
      <c r="E7" t="s">
        <v>37</v>
      </c>
      <c r="F7" t="s">
        <v>37</v>
      </c>
      <c r="G7" t="s">
        <v>37</v>
      </c>
    </row>
    <row r="8">
      <c r="A8" t="s">
        <v>21</v>
      </c>
      <c r="B8" t="s">
        <v>250</v>
      </c>
      <c r="C8" t="s">
        <v>9</v>
      </c>
      <c r="D8" t="s">
        <v>36</v>
      </c>
      <c r="E8" t="s">
        <v>36</v>
      </c>
      <c r="F8" t="s">
        <v>36</v>
      </c>
      <c r="G8" t="s">
        <v>36</v>
      </c>
    </row>
    <row r="9">
      <c r="A9" t="s">
        <v>21</v>
      </c>
      <c r="B9" t="s">
        <v>250</v>
      </c>
      <c r="C9" t="s">
        <v>10</v>
      </c>
      <c r="D9" t="s">
        <v>37</v>
      </c>
      <c r="E9" t="s">
        <v>37</v>
      </c>
      <c r="F9" t="s">
        <v>37</v>
      </c>
      <c r="G9" t="s">
        <v>37</v>
      </c>
    </row>
    <row r="10">
      <c r="A10" t="s">
        <v>22</v>
      </c>
      <c r="B10" t="s">
        <v>250</v>
      </c>
      <c r="C10" t="s">
        <v>9</v>
      </c>
      <c r="D10" t="s">
        <v>36</v>
      </c>
      <c r="E10" t="s">
        <v>36</v>
      </c>
      <c r="F10" t="s">
        <v>36</v>
      </c>
      <c r="G10" t="s">
        <v>36</v>
      </c>
    </row>
    <row r="11">
      <c r="A11" t="s">
        <v>22</v>
      </c>
      <c r="B11" t="s">
        <v>250</v>
      </c>
      <c r="C11" t="s">
        <v>10</v>
      </c>
      <c r="D11" t="s">
        <v>37</v>
      </c>
      <c r="E11" t="s">
        <v>37</v>
      </c>
      <c r="F11" t="s">
        <v>37</v>
      </c>
      <c r="G11" t="s">
        <v>37</v>
      </c>
    </row>
    <row r="12">
      <c r="A12" t="s">
        <v>23</v>
      </c>
      <c r="B12" t="s">
        <v>250</v>
      </c>
      <c r="C12" t="s">
        <v>9</v>
      </c>
      <c r="D12" t="s">
        <v>254</v>
      </c>
      <c r="E12" t="s">
        <v>185</v>
      </c>
      <c r="F12" t="s">
        <v>183</v>
      </c>
      <c r="G12" t="s">
        <v>137</v>
      </c>
    </row>
    <row r="13">
      <c r="A13" t="s">
        <v>23</v>
      </c>
      <c r="B13" t="s">
        <v>250</v>
      </c>
      <c r="C13" t="s">
        <v>10</v>
      </c>
      <c r="D13" t="s">
        <v>41</v>
      </c>
      <c r="E13" t="s">
        <v>225</v>
      </c>
      <c r="F13" t="s">
        <v>255</v>
      </c>
      <c r="G13" t="s">
        <v>256</v>
      </c>
    </row>
    <row r="14">
      <c r="A14" t="s">
        <v>24</v>
      </c>
      <c r="B14" t="s">
        <v>250</v>
      </c>
      <c r="C14" t="s">
        <v>9</v>
      </c>
      <c r="D14" t="s">
        <v>196</v>
      </c>
      <c r="E14" t="s">
        <v>174</v>
      </c>
      <c r="F14" t="s">
        <v>144</v>
      </c>
      <c r="G14" t="s">
        <v>132</v>
      </c>
    </row>
    <row r="15">
      <c r="A15" t="s">
        <v>24</v>
      </c>
      <c r="B15" t="s">
        <v>250</v>
      </c>
      <c r="C15" t="s">
        <v>10</v>
      </c>
      <c r="D15" t="s">
        <v>41</v>
      </c>
      <c r="E15" t="s">
        <v>257</v>
      </c>
      <c r="F15" t="s">
        <v>258</v>
      </c>
      <c r="G15" t="s">
        <v>259</v>
      </c>
    </row>
    <row r="16">
      <c r="A16" t="s">
        <v>25</v>
      </c>
      <c r="B16" t="s">
        <v>250</v>
      </c>
      <c r="C16" t="s">
        <v>9</v>
      </c>
      <c r="D16" t="s">
        <v>260</v>
      </c>
      <c r="E16" t="s">
        <v>174</v>
      </c>
      <c r="F16" t="s">
        <v>137</v>
      </c>
      <c r="G16"/>
    </row>
    <row r="17">
      <c r="A17" t="s">
        <v>25</v>
      </c>
      <c r="B17" t="s">
        <v>250</v>
      </c>
      <c r="C17" t="s">
        <v>10</v>
      </c>
      <c r="D17" t="s">
        <v>41</v>
      </c>
      <c r="E17" t="s">
        <v>261</v>
      </c>
      <c r="F17" t="s">
        <v>262</v>
      </c>
      <c r="G17"/>
    </row>
    <row r="18">
      <c r="A18" t="s">
        <v>26</v>
      </c>
      <c r="B18" t="s">
        <v>250</v>
      </c>
      <c r="C18" t="s">
        <v>9</v>
      </c>
      <c r="D18" t="s">
        <v>205</v>
      </c>
      <c r="E18" t="s">
        <v>132</v>
      </c>
      <c r="F18"/>
      <c r="G18"/>
    </row>
    <row r="19">
      <c r="A19" t="s">
        <v>26</v>
      </c>
      <c r="B19" t="s">
        <v>250</v>
      </c>
      <c r="C19" t="s">
        <v>10</v>
      </c>
      <c r="D19" t="s">
        <v>41</v>
      </c>
      <c r="E19" t="s">
        <v>68</v>
      </c>
      <c r="F19"/>
      <c r="G19"/>
    </row>
    <row r="20">
      <c r="A20" t="s">
        <v>27</v>
      </c>
      <c r="B20" t="s">
        <v>250</v>
      </c>
      <c r="C20" t="s">
        <v>9</v>
      </c>
      <c r="D20" t="s">
        <v>263</v>
      </c>
      <c r="E20"/>
      <c r="F20"/>
      <c r="G20"/>
    </row>
    <row r="21">
      <c r="A21" t="s">
        <v>27</v>
      </c>
      <c r="B21" t="s">
        <v>250</v>
      </c>
      <c r="C21" t="s">
        <v>10</v>
      </c>
      <c r="D21" t="s">
        <v>41</v>
      </c>
      <c r="E21"/>
      <c r="F21"/>
      <c r="G21"/>
    </row>
    <row r="22">
      <c r="A22" s="5" t="s">
        <v>28</v>
      </c>
      <c r="B22" s="5"/>
      <c r="C22" s="5"/>
      <c r="D22" s="5"/>
      <c r="E22" s="5"/>
      <c r="F22" s="5"/>
      <c r="G22" s="5"/>
    </row>
    <row r="23">
      <c r="A23" s="6" t="str">
        <f>=HYPERLINK("#Contents!A1", "Return to Contents")</f>
      </c>
      <c r="B23" s="6"/>
      <c r="C23" s="6"/>
      <c r="D23" s="6"/>
      <c r="E23" s="6"/>
      <c r="F23" s="6"/>
      <c r="G2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264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129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265</v>
      </c>
      <c r="C4" t="s">
        <v>9</v>
      </c>
      <c r="D4" t="s">
        <v>266</v>
      </c>
      <c r="E4" t="s">
        <v>267</v>
      </c>
      <c r="F4" t="s">
        <v>137</v>
      </c>
      <c r="G4" t="s">
        <v>132</v>
      </c>
    </row>
    <row r="5">
      <c r="A5" t="s">
        <v>8</v>
      </c>
      <c r="B5" t="s">
        <v>265</v>
      </c>
      <c r="C5" t="s">
        <v>10</v>
      </c>
      <c r="D5" t="s">
        <v>41</v>
      </c>
      <c r="E5" t="s">
        <v>268</v>
      </c>
      <c r="F5" t="s">
        <v>252</v>
      </c>
      <c r="G5" t="s">
        <v>269</v>
      </c>
    </row>
    <row r="6">
      <c r="A6" t="s">
        <v>11</v>
      </c>
      <c r="B6" t="s">
        <v>265</v>
      </c>
      <c r="C6" t="s">
        <v>9</v>
      </c>
      <c r="D6" t="s">
        <v>270</v>
      </c>
      <c r="E6" t="s">
        <v>185</v>
      </c>
      <c r="F6" t="s">
        <v>183</v>
      </c>
      <c r="G6" t="s">
        <v>137</v>
      </c>
    </row>
    <row r="7">
      <c r="A7" t="s">
        <v>11</v>
      </c>
      <c r="B7" t="s">
        <v>265</v>
      </c>
      <c r="C7" t="s">
        <v>10</v>
      </c>
      <c r="D7" t="s">
        <v>41</v>
      </c>
      <c r="E7" t="s">
        <v>186</v>
      </c>
      <c r="F7" t="s">
        <v>271</v>
      </c>
      <c r="G7" t="s">
        <v>272</v>
      </c>
    </row>
    <row r="8">
      <c r="A8" t="s">
        <v>12</v>
      </c>
      <c r="B8" t="s">
        <v>265</v>
      </c>
      <c r="C8" t="s">
        <v>9</v>
      </c>
      <c r="D8" t="s">
        <v>63</v>
      </c>
      <c r="E8" t="s">
        <v>47</v>
      </c>
      <c r="F8" t="s">
        <v>47</v>
      </c>
      <c r="G8" t="s">
        <v>36</v>
      </c>
    </row>
    <row r="9">
      <c r="A9" t="s">
        <v>12</v>
      </c>
      <c r="B9" t="s">
        <v>265</v>
      </c>
      <c r="C9" t="s">
        <v>10</v>
      </c>
      <c r="D9" t="s">
        <v>41</v>
      </c>
      <c r="E9" t="s">
        <v>66</v>
      </c>
      <c r="F9" t="s">
        <v>66</v>
      </c>
      <c r="G9" t="s">
        <v>37</v>
      </c>
    </row>
    <row r="10">
      <c r="A10" t="s">
        <v>13</v>
      </c>
      <c r="B10" t="s">
        <v>265</v>
      </c>
      <c r="C10" t="s">
        <v>9</v>
      </c>
      <c r="D10" t="s">
        <v>273</v>
      </c>
      <c r="E10" t="s">
        <v>44</v>
      </c>
      <c r="F10" t="s">
        <v>69</v>
      </c>
      <c r="G10" t="s">
        <v>38</v>
      </c>
    </row>
    <row r="11">
      <c r="A11" t="s">
        <v>13</v>
      </c>
      <c r="B11" t="s">
        <v>265</v>
      </c>
      <c r="C11" t="s">
        <v>10</v>
      </c>
      <c r="D11" t="s">
        <v>41</v>
      </c>
      <c r="E11" t="s">
        <v>274</v>
      </c>
      <c r="F11" t="s">
        <v>275</v>
      </c>
      <c r="G11" t="s">
        <v>218</v>
      </c>
    </row>
    <row r="12">
      <c r="A12" t="s">
        <v>14</v>
      </c>
      <c r="B12" t="s">
        <v>265</v>
      </c>
      <c r="C12" t="s">
        <v>9</v>
      </c>
      <c r="D12" t="s">
        <v>185</v>
      </c>
      <c r="E12" t="s">
        <v>131</v>
      </c>
      <c r="F12" t="s">
        <v>132</v>
      </c>
      <c r="G12" t="s">
        <v>133</v>
      </c>
    </row>
    <row r="13">
      <c r="A13" t="s">
        <v>14</v>
      </c>
      <c r="B13" t="s">
        <v>265</v>
      </c>
      <c r="C13" t="s">
        <v>10</v>
      </c>
      <c r="D13" t="s">
        <v>41</v>
      </c>
      <c r="E13" t="s">
        <v>276</v>
      </c>
      <c r="F13" t="s">
        <v>277</v>
      </c>
      <c r="G13" t="s">
        <v>231</v>
      </c>
    </row>
    <row r="14">
      <c r="A14" t="s">
        <v>15</v>
      </c>
      <c r="B14" t="s">
        <v>265</v>
      </c>
      <c r="C14" t="s">
        <v>9</v>
      </c>
      <c r="D14" t="s">
        <v>36</v>
      </c>
      <c r="E14" t="s">
        <v>36</v>
      </c>
      <c r="F14" t="s">
        <v>36</v>
      </c>
      <c r="G14" t="s">
        <v>36</v>
      </c>
    </row>
    <row r="15">
      <c r="A15" t="s">
        <v>15</v>
      </c>
      <c r="B15" t="s">
        <v>265</v>
      </c>
      <c r="C15" t="s">
        <v>10</v>
      </c>
      <c r="D15" t="s">
        <v>37</v>
      </c>
      <c r="E15" t="s">
        <v>37</v>
      </c>
      <c r="F15" t="s">
        <v>37</v>
      </c>
      <c r="G15" t="s">
        <v>37</v>
      </c>
    </row>
    <row r="16">
      <c r="A16" t="s">
        <v>16</v>
      </c>
      <c r="B16" t="s">
        <v>265</v>
      </c>
      <c r="C16" t="s">
        <v>9</v>
      </c>
      <c r="D16" t="s">
        <v>171</v>
      </c>
      <c r="E16" t="s">
        <v>203</v>
      </c>
      <c r="F16" t="s">
        <v>70</v>
      </c>
      <c r="G16" t="s">
        <v>133</v>
      </c>
    </row>
    <row r="17">
      <c r="A17" t="s">
        <v>16</v>
      </c>
      <c r="B17" t="s">
        <v>265</v>
      </c>
      <c r="C17" t="s">
        <v>10</v>
      </c>
      <c r="D17" t="s">
        <v>41</v>
      </c>
      <c r="E17" t="s">
        <v>278</v>
      </c>
      <c r="F17" t="s">
        <v>169</v>
      </c>
      <c r="G17" t="s">
        <v>222</v>
      </c>
    </row>
    <row r="18">
      <c r="A18" t="s">
        <v>17</v>
      </c>
      <c r="B18" t="s">
        <v>265</v>
      </c>
      <c r="C18" t="s">
        <v>9</v>
      </c>
      <c r="D18" t="s">
        <v>270</v>
      </c>
      <c r="E18" t="s">
        <v>279</v>
      </c>
      <c r="F18" t="s">
        <v>263</v>
      </c>
      <c r="G18" t="s">
        <v>177</v>
      </c>
    </row>
    <row r="19">
      <c r="A19" t="s">
        <v>17</v>
      </c>
      <c r="B19" t="s">
        <v>265</v>
      </c>
      <c r="C19" t="s">
        <v>10</v>
      </c>
      <c r="D19" t="s">
        <v>41</v>
      </c>
      <c r="E19" t="s">
        <v>280</v>
      </c>
      <c r="F19" t="s">
        <v>281</v>
      </c>
      <c r="G19" t="s">
        <v>282</v>
      </c>
    </row>
    <row r="20">
      <c r="A20" t="s">
        <v>18</v>
      </c>
      <c r="B20" t="s">
        <v>265</v>
      </c>
      <c r="C20" t="s">
        <v>9</v>
      </c>
      <c r="D20" t="s">
        <v>183</v>
      </c>
      <c r="E20" t="s">
        <v>63</v>
      </c>
      <c r="F20" t="s">
        <v>45</v>
      </c>
      <c r="G20" t="s">
        <v>69</v>
      </c>
    </row>
    <row r="21">
      <c r="A21" t="s">
        <v>18</v>
      </c>
      <c r="B21" t="s">
        <v>265</v>
      </c>
      <c r="C21" t="s">
        <v>10</v>
      </c>
      <c r="D21" t="s">
        <v>41</v>
      </c>
      <c r="E21" t="s">
        <v>172</v>
      </c>
      <c r="F21" t="s">
        <v>233</v>
      </c>
      <c r="G21" t="s">
        <v>283</v>
      </c>
    </row>
    <row r="22">
      <c r="A22" t="s">
        <v>19</v>
      </c>
      <c r="B22" t="s">
        <v>265</v>
      </c>
      <c r="C22" t="s">
        <v>9</v>
      </c>
      <c r="D22" t="s">
        <v>284</v>
      </c>
      <c r="E22" t="s">
        <v>143</v>
      </c>
      <c r="F22" t="s">
        <v>137</v>
      </c>
      <c r="G22" t="s">
        <v>44</v>
      </c>
    </row>
    <row r="23">
      <c r="A23" t="s">
        <v>19</v>
      </c>
      <c r="B23" t="s">
        <v>265</v>
      </c>
      <c r="C23" t="s">
        <v>10</v>
      </c>
      <c r="D23" t="s">
        <v>41</v>
      </c>
      <c r="E23" t="s">
        <v>285</v>
      </c>
      <c r="F23" t="s">
        <v>286</v>
      </c>
      <c r="G23" t="s">
        <v>234</v>
      </c>
    </row>
    <row r="24">
      <c r="A24" t="s">
        <v>20</v>
      </c>
      <c r="B24" t="s">
        <v>265</v>
      </c>
      <c r="C24" t="s">
        <v>9</v>
      </c>
      <c r="D24" t="s">
        <v>279</v>
      </c>
      <c r="E24" t="s">
        <v>131</v>
      </c>
      <c r="F24" t="s">
        <v>137</v>
      </c>
      <c r="G24" t="s">
        <v>44</v>
      </c>
    </row>
    <row r="25">
      <c r="A25" t="s">
        <v>20</v>
      </c>
      <c r="B25" t="s">
        <v>265</v>
      </c>
      <c r="C25" t="s">
        <v>10</v>
      </c>
      <c r="D25" t="s">
        <v>41</v>
      </c>
      <c r="E25" t="s">
        <v>287</v>
      </c>
      <c r="F25" t="s">
        <v>288</v>
      </c>
      <c r="G25" t="s">
        <v>289</v>
      </c>
    </row>
    <row r="26">
      <c r="A26" t="s">
        <v>21</v>
      </c>
      <c r="B26" t="s">
        <v>265</v>
      </c>
      <c r="C26" t="s">
        <v>9</v>
      </c>
      <c r="D26" t="s">
        <v>133</v>
      </c>
      <c r="E26" t="s">
        <v>67</v>
      </c>
      <c r="F26" t="s">
        <v>40</v>
      </c>
      <c r="G26" t="s">
        <v>36</v>
      </c>
    </row>
    <row r="27">
      <c r="A27" t="s">
        <v>21</v>
      </c>
      <c r="B27" t="s">
        <v>265</v>
      </c>
      <c r="C27" t="s">
        <v>10</v>
      </c>
      <c r="D27" t="s">
        <v>41</v>
      </c>
      <c r="E27" t="s">
        <v>290</v>
      </c>
      <c r="F27" t="s">
        <v>142</v>
      </c>
      <c r="G27" t="s">
        <v>37</v>
      </c>
    </row>
    <row r="28">
      <c r="A28" t="s">
        <v>22</v>
      </c>
      <c r="B28" t="s">
        <v>265</v>
      </c>
      <c r="C28" t="s">
        <v>9</v>
      </c>
      <c r="D28" t="s">
        <v>183</v>
      </c>
      <c r="E28" t="s">
        <v>45</v>
      </c>
      <c r="F28" t="s">
        <v>133</v>
      </c>
      <c r="G28" t="s">
        <v>47</v>
      </c>
    </row>
    <row r="29">
      <c r="A29" t="s">
        <v>22</v>
      </c>
      <c r="B29" t="s">
        <v>265</v>
      </c>
      <c r="C29" t="s">
        <v>10</v>
      </c>
      <c r="D29" t="s">
        <v>41</v>
      </c>
      <c r="E29" t="s">
        <v>233</v>
      </c>
      <c r="F29" t="s">
        <v>291</v>
      </c>
      <c r="G29" t="s">
        <v>207</v>
      </c>
    </row>
    <row r="30">
      <c r="A30" t="s">
        <v>23</v>
      </c>
      <c r="B30" t="s">
        <v>265</v>
      </c>
      <c r="C30" t="s">
        <v>9</v>
      </c>
      <c r="D30" t="s">
        <v>137</v>
      </c>
      <c r="E30" t="s">
        <v>45</v>
      </c>
      <c r="F30" t="s">
        <v>69</v>
      </c>
      <c r="G30" t="s">
        <v>133</v>
      </c>
    </row>
    <row r="31">
      <c r="A31" t="s">
        <v>23</v>
      </c>
      <c r="B31" t="s">
        <v>265</v>
      </c>
      <c r="C31" t="s">
        <v>10</v>
      </c>
      <c r="D31" t="s">
        <v>41</v>
      </c>
      <c r="E31" t="s">
        <v>172</v>
      </c>
      <c r="F31" t="s">
        <v>257</v>
      </c>
      <c r="G31" t="s">
        <v>292</v>
      </c>
    </row>
    <row r="32">
      <c r="A32" t="s">
        <v>24</v>
      </c>
      <c r="B32" t="s">
        <v>265</v>
      </c>
      <c r="C32" t="s">
        <v>9</v>
      </c>
      <c r="D32" t="s">
        <v>70</v>
      </c>
      <c r="E32" t="s">
        <v>36</v>
      </c>
      <c r="F32" t="s">
        <v>36</v>
      </c>
      <c r="G32" t="s">
        <v>36</v>
      </c>
    </row>
    <row r="33">
      <c r="A33" t="s">
        <v>24</v>
      </c>
      <c r="B33" t="s">
        <v>265</v>
      </c>
      <c r="C33" t="s">
        <v>10</v>
      </c>
      <c r="D33" t="s">
        <v>41</v>
      </c>
      <c r="E33" t="s">
        <v>37</v>
      </c>
      <c r="F33" t="s">
        <v>37</v>
      </c>
      <c r="G33" t="s">
        <v>37</v>
      </c>
    </row>
    <row r="34">
      <c r="A34" t="s">
        <v>25</v>
      </c>
      <c r="B34" t="s">
        <v>265</v>
      </c>
      <c r="C34" t="s">
        <v>9</v>
      </c>
      <c r="D34" t="s">
        <v>133</v>
      </c>
      <c r="E34" t="s">
        <v>67</v>
      </c>
      <c r="F34" t="s">
        <v>36</v>
      </c>
      <c r="G34"/>
    </row>
    <row r="35">
      <c r="A35" t="s">
        <v>25</v>
      </c>
      <c r="B35" t="s">
        <v>265</v>
      </c>
      <c r="C35" t="s">
        <v>10</v>
      </c>
      <c r="D35" t="s">
        <v>41</v>
      </c>
      <c r="E35" t="s">
        <v>290</v>
      </c>
      <c r="F35" t="s">
        <v>37</v>
      </c>
      <c r="G35"/>
    </row>
    <row r="36">
      <c r="A36" t="s">
        <v>26</v>
      </c>
      <c r="B36" t="s">
        <v>265</v>
      </c>
      <c r="C36" t="s">
        <v>9</v>
      </c>
      <c r="D36" t="s">
        <v>36</v>
      </c>
      <c r="E36" t="s">
        <v>36</v>
      </c>
      <c r="F36"/>
      <c r="G36"/>
    </row>
    <row r="37">
      <c r="A37" t="s">
        <v>26</v>
      </c>
      <c r="B37" t="s">
        <v>265</v>
      </c>
      <c r="C37" t="s">
        <v>10</v>
      </c>
      <c r="D37" t="s">
        <v>37</v>
      </c>
      <c r="E37" t="s">
        <v>37</v>
      </c>
      <c r="F37"/>
      <c r="G37"/>
    </row>
    <row r="38">
      <c r="A38" t="s">
        <v>27</v>
      </c>
      <c r="B38" t="s">
        <v>265</v>
      </c>
      <c r="C38" t="s">
        <v>9</v>
      </c>
      <c r="D38" t="s">
        <v>36</v>
      </c>
      <c r="E38"/>
      <c r="F38"/>
      <c r="G38"/>
    </row>
    <row r="39">
      <c r="A39" t="s">
        <v>27</v>
      </c>
      <c r="B39" t="s">
        <v>265</v>
      </c>
      <c r="C39" t="s">
        <v>10</v>
      </c>
      <c r="D39" t="s">
        <v>37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293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130</v>
      </c>
      <c r="C4" t="s">
        <v>31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130</v>
      </c>
      <c r="C5" t="s">
        <v>31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130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130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130</v>
      </c>
      <c r="C8" t="s">
        <v>31</v>
      </c>
      <c r="D8" t="s">
        <v>9</v>
      </c>
      <c r="E8" t="s">
        <v>203</v>
      </c>
      <c r="F8" t="s">
        <v>70</v>
      </c>
      <c r="G8" t="s">
        <v>39</v>
      </c>
      <c r="H8" t="s">
        <v>67</v>
      </c>
    </row>
    <row r="9">
      <c r="A9" t="s">
        <v>12</v>
      </c>
      <c r="B9" t="s">
        <v>130</v>
      </c>
      <c r="C9" t="s">
        <v>31</v>
      </c>
      <c r="D9" t="s">
        <v>10</v>
      </c>
      <c r="E9" t="s">
        <v>41</v>
      </c>
      <c r="F9" t="s">
        <v>294</v>
      </c>
      <c r="G9" t="s">
        <v>266</v>
      </c>
      <c r="H9" t="s">
        <v>295</v>
      </c>
    </row>
    <row r="10">
      <c r="A10" t="s">
        <v>13</v>
      </c>
      <c r="B10" t="s">
        <v>130</v>
      </c>
      <c r="C10" t="s">
        <v>31</v>
      </c>
      <c r="D10" t="s">
        <v>9</v>
      </c>
      <c r="E10" t="s">
        <v>70</v>
      </c>
      <c r="F10" t="s">
        <v>133</v>
      </c>
      <c r="G10" t="s">
        <v>40</v>
      </c>
      <c r="H10" t="s">
        <v>36</v>
      </c>
    </row>
    <row r="11">
      <c r="A11" t="s">
        <v>13</v>
      </c>
      <c r="B11" t="s">
        <v>130</v>
      </c>
      <c r="C11" t="s">
        <v>31</v>
      </c>
      <c r="D11" t="s">
        <v>10</v>
      </c>
      <c r="E11" t="s">
        <v>41</v>
      </c>
      <c r="F11" t="s">
        <v>296</v>
      </c>
      <c r="G11" t="s">
        <v>176</v>
      </c>
      <c r="H11" t="s">
        <v>37</v>
      </c>
    </row>
    <row r="12">
      <c r="A12" t="s">
        <v>14</v>
      </c>
      <c r="B12" t="s">
        <v>130</v>
      </c>
      <c r="C12" t="s">
        <v>31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130</v>
      </c>
      <c r="C13" t="s">
        <v>31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130</v>
      </c>
      <c r="C14" t="s">
        <v>31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130</v>
      </c>
      <c r="C15" t="s">
        <v>31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130</v>
      </c>
      <c r="C16" t="s">
        <v>31</v>
      </c>
      <c r="D16" t="s">
        <v>9</v>
      </c>
      <c r="E16" t="s">
        <v>36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130</v>
      </c>
      <c r="C17" t="s">
        <v>31</v>
      </c>
      <c r="D17" t="s">
        <v>10</v>
      </c>
      <c r="E17" t="s">
        <v>37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130</v>
      </c>
      <c r="C18" t="s">
        <v>31</v>
      </c>
      <c r="D18" t="s">
        <v>9</v>
      </c>
      <c r="E18" t="s">
        <v>203</v>
      </c>
      <c r="F18" t="s">
        <v>70</v>
      </c>
      <c r="G18" t="s">
        <v>47</v>
      </c>
      <c r="H18" t="s">
        <v>36</v>
      </c>
    </row>
    <row r="19">
      <c r="A19" t="s">
        <v>17</v>
      </c>
      <c r="B19" t="s">
        <v>130</v>
      </c>
      <c r="C19" t="s">
        <v>31</v>
      </c>
      <c r="D19" t="s">
        <v>10</v>
      </c>
      <c r="E19" t="s">
        <v>41</v>
      </c>
      <c r="F19" t="s">
        <v>294</v>
      </c>
      <c r="G19" t="s">
        <v>297</v>
      </c>
      <c r="H19" t="s">
        <v>37</v>
      </c>
    </row>
    <row r="20">
      <c r="A20" t="s">
        <v>18</v>
      </c>
      <c r="B20" t="s">
        <v>130</v>
      </c>
      <c r="C20" t="s">
        <v>31</v>
      </c>
      <c r="D20" t="s">
        <v>9</v>
      </c>
      <c r="E20" t="s">
        <v>171</v>
      </c>
      <c r="F20" t="s">
        <v>132</v>
      </c>
      <c r="G20" t="s">
        <v>67</v>
      </c>
      <c r="H20" t="s">
        <v>36</v>
      </c>
    </row>
    <row r="21">
      <c r="A21" t="s">
        <v>18</v>
      </c>
      <c r="B21" t="s">
        <v>130</v>
      </c>
      <c r="C21" t="s">
        <v>31</v>
      </c>
      <c r="D21" t="s">
        <v>10</v>
      </c>
      <c r="E21" t="s">
        <v>41</v>
      </c>
      <c r="F21" t="s">
        <v>298</v>
      </c>
      <c r="G21" t="s">
        <v>299</v>
      </c>
      <c r="H21" t="s">
        <v>37</v>
      </c>
    </row>
    <row r="22">
      <c r="A22" t="s">
        <v>19</v>
      </c>
      <c r="B22" t="s">
        <v>130</v>
      </c>
      <c r="C22" t="s">
        <v>31</v>
      </c>
      <c r="D22" t="s">
        <v>9</v>
      </c>
      <c r="E22" t="s">
        <v>144</v>
      </c>
      <c r="F22" t="s">
        <v>133</v>
      </c>
      <c r="G22" t="s">
        <v>148</v>
      </c>
      <c r="H22" t="s">
        <v>67</v>
      </c>
    </row>
    <row r="23">
      <c r="A23" t="s">
        <v>19</v>
      </c>
      <c r="B23" t="s">
        <v>130</v>
      </c>
      <c r="C23" t="s">
        <v>31</v>
      </c>
      <c r="D23" t="s">
        <v>10</v>
      </c>
      <c r="E23" t="s">
        <v>41</v>
      </c>
      <c r="F23" t="s">
        <v>300</v>
      </c>
      <c r="G23" t="s">
        <v>301</v>
      </c>
      <c r="H23" t="s">
        <v>230</v>
      </c>
    </row>
    <row r="24">
      <c r="A24" t="s">
        <v>20</v>
      </c>
      <c r="B24" t="s">
        <v>130</v>
      </c>
      <c r="C24" t="s">
        <v>31</v>
      </c>
      <c r="D24" t="s">
        <v>9</v>
      </c>
      <c r="E24" t="s">
        <v>39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130</v>
      </c>
      <c r="C25" t="s">
        <v>31</v>
      </c>
      <c r="D25" t="s">
        <v>10</v>
      </c>
      <c r="E25" t="s">
        <v>41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130</v>
      </c>
      <c r="C26" t="s">
        <v>31</v>
      </c>
      <c r="D26" t="s">
        <v>9</v>
      </c>
      <c r="E26" t="s">
        <v>36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130</v>
      </c>
      <c r="C27" t="s">
        <v>31</v>
      </c>
      <c r="D27" t="s">
        <v>10</v>
      </c>
      <c r="E27" t="s">
        <v>37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130</v>
      </c>
      <c r="C28" t="s">
        <v>31</v>
      </c>
      <c r="D28" t="s">
        <v>9</v>
      </c>
      <c r="E28" t="s">
        <v>36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130</v>
      </c>
      <c r="C29" t="s">
        <v>31</v>
      </c>
      <c r="D29" t="s">
        <v>10</v>
      </c>
      <c r="E29" t="s">
        <v>37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130</v>
      </c>
      <c r="C30" t="s">
        <v>31</v>
      </c>
      <c r="D30" t="s">
        <v>9</v>
      </c>
      <c r="E30" t="s">
        <v>40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130</v>
      </c>
      <c r="C31" t="s">
        <v>31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130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130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130</v>
      </c>
      <c r="C34" t="s">
        <v>31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130</v>
      </c>
      <c r="C35" t="s">
        <v>31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130</v>
      </c>
      <c r="C36" t="s">
        <v>31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130</v>
      </c>
      <c r="C37" t="s">
        <v>31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130</v>
      </c>
      <c r="C38" t="s">
        <v>31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130</v>
      </c>
      <c r="C39" t="s">
        <v>31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302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130</v>
      </c>
      <c r="C4" t="s">
        <v>33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130</v>
      </c>
      <c r="C5" t="s">
        <v>33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130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130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130</v>
      </c>
      <c r="C8" t="s">
        <v>33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130</v>
      </c>
      <c r="C9" t="s">
        <v>33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130</v>
      </c>
      <c r="C10" t="s">
        <v>33</v>
      </c>
      <c r="D10" t="s">
        <v>9</v>
      </c>
      <c r="E10" t="s">
        <v>39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130</v>
      </c>
      <c r="C11" t="s">
        <v>33</v>
      </c>
      <c r="D11" t="s">
        <v>10</v>
      </c>
      <c r="E11" t="s">
        <v>41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130</v>
      </c>
      <c r="C12" t="s">
        <v>33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130</v>
      </c>
      <c r="C13" t="s">
        <v>33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130</v>
      </c>
      <c r="C14" t="s">
        <v>33</v>
      </c>
      <c r="D14" t="s">
        <v>9</v>
      </c>
      <c r="E14" t="s">
        <v>148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130</v>
      </c>
      <c r="C15" t="s">
        <v>33</v>
      </c>
      <c r="D15" t="s">
        <v>10</v>
      </c>
      <c r="E15" t="s">
        <v>41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130</v>
      </c>
      <c r="C16" t="s">
        <v>33</v>
      </c>
      <c r="D16" t="s">
        <v>9</v>
      </c>
      <c r="E16" t="s">
        <v>36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130</v>
      </c>
      <c r="C17" t="s">
        <v>33</v>
      </c>
      <c r="D17" t="s">
        <v>10</v>
      </c>
      <c r="E17" t="s">
        <v>37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130</v>
      </c>
      <c r="C18" t="s">
        <v>33</v>
      </c>
      <c r="D18" t="s">
        <v>9</v>
      </c>
      <c r="E18" t="s">
        <v>36</v>
      </c>
      <c r="F18" t="s">
        <v>36</v>
      </c>
      <c r="G18" t="s">
        <v>36</v>
      </c>
      <c r="H18" t="s">
        <v>36</v>
      </c>
    </row>
    <row r="19">
      <c r="A19" t="s">
        <v>17</v>
      </c>
      <c r="B19" t="s">
        <v>130</v>
      </c>
      <c r="C19" t="s">
        <v>33</v>
      </c>
      <c r="D19" t="s">
        <v>10</v>
      </c>
      <c r="E19" t="s">
        <v>37</v>
      </c>
      <c r="F19" t="s">
        <v>37</v>
      </c>
      <c r="G19" t="s">
        <v>37</v>
      </c>
      <c r="H19" t="s">
        <v>37</v>
      </c>
    </row>
    <row r="20">
      <c r="A20" t="s">
        <v>18</v>
      </c>
      <c r="B20" t="s">
        <v>130</v>
      </c>
      <c r="C20" t="s">
        <v>33</v>
      </c>
      <c r="D20" t="s">
        <v>9</v>
      </c>
      <c r="E20" t="s">
        <v>36</v>
      </c>
      <c r="F20" t="s">
        <v>36</v>
      </c>
      <c r="G20" t="s">
        <v>36</v>
      </c>
      <c r="H20" t="s">
        <v>36</v>
      </c>
    </row>
    <row r="21">
      <c r="A21" t="s">
        <v>18</v>
      </c>
      <c r="B21" t="s">
        <v>130</v>
      </c>
      <c r="C21" t="s">
        <v>33</v>
      </c>
      <c r="D21" t="s">
        <v>10</v>
      </c>
      <c r="E21" t="s">
        <v>37</v>
      </c>
      <c r="F21" t="s">
        <v>37</v>
      </c>
      <c r="G21" t="s">
        <v>37</v>
      </c>
      <c r="H21" t="s">
        <v>37</v>
      </c>
    </row>
    <row r="22">
      <c r="A22" t="s">
        <v>19</v>
      </c>
      <c r="B22" t="s">
        <v>130</v>
      </c>
      <c r="C22" t="s">
        <v>33</v>
      </c>
      <c r="D22" t="s">
        <v>9</v>
      </c>
      <c r="E22" t="s">
        <v>36</v>
      </c>
      <c r="F22" t="s">
        <v>36</v>
      </c>
      <c r="G22" t="s">
        <v>36</v>
      </c>
      <c r="H22" t="s">
        <v>36</v>
      </c>
    </row>
    <row r="23">
      <c r="A23" t="s">
        <v>19</v>
      </c>
      <c r="B23" t="s">
        <v>130</v>
      </c>
      <c r="C23" t="s">
        <v>33</v>
      </c>
      <c r="D23" t="s">
        <v>10</v>
      </c>
      <c r="E23" t="s">
        <v>37</v>
      </c>
      <c r="F23" t="s">
        <v>37</v>
      </c>
      <c r="G23" t="s">
        <v>37</v>
      </c>
      <c r="H23" t="s">
        <v>37</v>
      </c>
    </row>
    <row r="24">
      <c r="A24" t="s">
        <v>20</v>
      </c>
      <c r="B24" t="s">
        <v>130</v>
      </c>
      <c r="C24" t="s">
        <v>33</v>
      </c>
      <c r="D24" t="s">
        <v>9</v>
      </c>
      <c r="E24" t="s">
        <v>67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130</v>
      </c>
      <c r="C25" t="s">
        <v>33</v>
      </c>
      <c r="D25" t="s">
        <v>10</v>
      </c>
      <c r="E25" t="s">
        <v>41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130</v>
      </c>
      <c r="C26" t="s">
        <v>33</v>
      </c>
      <c r="D26" t="s">
        <v>9</v>
      </c>
      <c r="E26" t="s">
        <v>40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130</v>
      </c>
      <c r="C27" t="s">
        <v>33</v>
      </c>
      <c r="D27" t="s">
        <v>10</v>
      </c>
      <c r="E27" t="s">
        <v>41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130</v>
      </c>
      <c r="C28" t="s">
        <v>33</v>
      </c>
      <c r="D28" t="s">
        <v>9</v>
      </c>
      <c r="E28" t="s">
        <v>36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130</v>
      </c>
      <c r="C29" t="s">
        <v>33</v>
      </c>
      <c r="D29" t="s">
        <v>10</v>
      </c>
      <c r="E29" t="s">
        <v>37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130</v>
      </c>
      <c r="C30" t="s">
        <v>33</v>
      </c>
      <c r="D30" t="s">
        <v>9</v>
      </c>
      <c r="E30" t="s">
        <v>39</v>
      </c>
      <c r="F30" t="s">
        <v>40</v>
      </c>
      <c r="G30" t="s">
        <v>40</v>
      </c>
      <c r="H30" t="s">
        <v>40</v>
      </c>
    </row>
    <row r="31">
      <c r="A31" t="s">
        <v>23</v>
      </c>
      <c r="B31" t="s">
        <v>130</v>
      </c>
      <c r="C31" t="s">
        <v>33</v>
      </c>
      <c r="D31" t="s">
        <v>10</v>
      </c>
      <c r="E31" t="s">
        <v>41</v>
      </c>
      <c r="F31" t="s">
        <v>155</v>
      </c>
      <c r="G31" t="s">
        <v>155</v>
      </c>
      <c r="H31" t="s">
        <v>155</v>
      </c>
    </row>
    <row r="32">
      <c r="A32" t="s">
        <v>24</v>
      </c>
      <c r="B32" t="s">
        <v>130</v>
      </c>
      <c r="C32" t="s">
        <v>33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130</v>
      </c>
      <c r="C33" t="s">
        <v>33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130</v>
      </c>
      <c r="C34" t="s">
        <v>33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130</v>
      </c>
      <c r="C35" t="s">
        <v>33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130</v>
      </c>
      <c r="C36" t="s">
        <v>33</v>
      </c>
      <c r="D36" t="s">
        <v>9</v>
      </c>
      <c r="E36" t="s">
        <v>40</v>
      </c>
      <c r="F36" t="s">
        <v>36</v>
      </c>
      <c r="G36"/>
      <c r="H36"/>
    </row>
    <row r="37">
      <c r="A37" t="s">
        <v>26</v>
      </c>
      <c r="B37" t="s">
        <v>130</v>
      </c>
      <c r="C37" t="s">
        <v>33</v>
      </c>
      <c r="D37" t="s">
        <v>10</v>
      </c>
      <c r="E37" t="s">
        <v>41</v>
      </c>
      <c r="F37" t="s">
        <v>37</v>
      </c>
      <c r="G37"/>
      <c r="H37"/>
    </row>
    <row r="38">
      <c r="A38" t="s">
        <v>27</v>
      </c>
      <c r="B38" t="s">
        <v>130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130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161</v>
      </c>
      <c r="C4" t="s">
        <v>31</v>
      </c>
      <c r="D4" t="s">
        <v>9</v>
      </c>
      <c r="E4" t="n">
        <v>23</v>
      </c>
      <c r="F4" t="n">
        <v>16</v>
      </c>
      <c r="G4" t="n">
        <v>11</v>
      </c>
      <c r="H4" t="n">
        <v>13</v>
      </c>
    </row>
    <row r="5">
      <c r="A5" t="s">
        <v>8</v>
      </c>
      <c r="B5" t="s">
        <v>161</v>
      </c>
      <c r="C5" t="s">
        <v>31</v>
      </c>
      <c r="D5" t="s">
        <v>10</v>
      </c>
      <c r="E5" t="n">
        <v>100</v>
      </c>
      <c r="F5" t="n">
        <v>69.57</v>
      </c>
      <c r="G5" t="n">
        <v>47.83</v>
      </c>
      <c r="H5" t="n">
        <v>56.52</v>
      </c>
    </row>
    <row r="6">
      <c r="A6" t="s">
        <v>11</v>
      </c>
      <c r="B6" t="s">
        <v>161</v>
      </c>
      <c r="C6" t="s">
        <v>31</v>
      </c>
      <c r="D6" t="s">
        <v>9</v>
      </c>
      <c r="E6" t="n">
        <v>23</v>
      </c>
      <c r="F6" t="n">
        <v>19</v>
      </c>
      <c r="G6" t="n">
        <v>16</v>
      </c>
      <c r="H6" t="n">
        <v>13</v>
      </c>
    </row>
    <row r="7">
      <c r="A7" t="s">
        <v>11</v>
      </c>
      <c r="B7" t="s">
        <v>161</v>
      </c>
      <c r="C7" t="s">
        <v>31</v>
      </c>
      <c r="D7" t="s">
        <v>10</v>
      </c>
      <c r="E7" t="n">
        <v>100</v>
      </c>
      <c r="F7" t="n">
        <v>82.61</v>
      </c>
      <c r="G7" t="n">
        <v>69.57</v>
      </c>
      <c r="H7" t="n">
        <v>56.52</v>
      </c>
    </row>
    <row r="8">
      <c r="A8" t="s">
        <v>12</v>
      </c>
      <c r="B8" t="s">
        <v>161</v>
      </c>
      <c r="C8" t="s">
        <v>31</v>
      </c>
      <c r="D8" t="s">
        <v>9</v>
      </c>
      <c r="E8" t="n">
        <v>43</v>
      </c>
      <c r="F8" t="n">
        <v>32</v>
      </c>
      <c r="G8" t="n">
        <v>26</v>
      </c>
      <c r="H8" t="n">
        <v>26</v>
      </c>
    </row>
    <row r="9">
      <c r="A9" t="s">
        <v>12</v>
      </c>
      <c r="B9" t="s">
        <v>161</v>
      </c>
      <c r="C9" t="s">
        <v>31</v>
      </c>
      <c r="D9" t="s">
        <v>10</v>
      </c>
      <c r="E9" t="n">
        <v>100</v>
      </c>
      <c r="F9" t="n">
        <v>74.42</v>
      </c>
      <c r="G9" t="n">
        <v>60.47</v>
      </c>
      <c r="H9" t="n">
        <v>60.47</v>
      </c>
    </row>
    <row r="10">
      <c r="A10" t="s">
        <v>13</v>
      </c>
      <c r="B10" t="s">
        <v>161</v>
      </c>
      <c r="C10" t="s">
        <v>31</v>
      </c>
      <c r="D10" t="s">
        <v>9</v>
      </c>
      <c r="E10" t="n">
        <v>31</v>
      </c>
      <c r="F10" t="n">
        <v>25</v>
      </c>
      <c r="G10" t="n">
        <v>22</v>
      </c>
      <c r="H10" t="n">
        <v>20</v>
      </c>
    </row>
    <row r="11">
      <c r="A11" t="s">
        <v>13</v>
      </c>
      <c r="B11" t="s">
        <v>161</v>
      </c>
      <c r="C11" t="s">
        <v>31</v>
      </c>
      <c r="D11" t="s">
        <v>10</v>
      </c>
      <c r="E11" t="n">
        <v>100</v>
      </c>
      <c r="F11" t="n">
        <v>80.65</v>
      </c>
      <c r="G11" t="n">
        <v>70.97</v>
      </c>
      <c r="H11" t="n">
        <v>64.52</v>
      </c>
    </row>
    <row r="12">
      <c r="A12" t="s">
        <v>14</v>
      </c>
      <c r="B12" t="s">
        <v>161</v>
      </c>
      <c r="C12" t="s">
        <v>31</v>
      </c>
      <c r="D12" t="s">
        <v>9</v>
      </c>
      <c r="E12" t="n">
        <v>42</v>
      </c>
      <c r="F12" t="n">
        <v>32</v>
      </c>
      <c r="G12" t="n">
        <v>25</v>
      </c>
      <c r="H12" t="n">
        <v>24</v>
      </c>
    </row>
    <row r="13">
      <c r="A13" t="s">
        <v>14</v>
      </c>
      <c r="B13" t="s">
        <v>161</v>
      </c>
      <c r="C13" t="s">
        <v>31</v>
      </c>
      <c r="D13" t="s">
        <v>10</v>
      </c>
      <c r="E13" t="n">
        <v>100</v>
      </c>
      <c r="F13" t="n">
        <v>76.19</v>
      </c>
      <c r="G13" t="n">
        <v>59.52</v>
      </c>
      <c r="H13" t="n">
        <v>57.14</v>
      </c>
    </row>
    <row r="14">
      <c r="A14" t="s">
        <v>15</v>
      </c>
      <c r="B14" t="s">
        <v>161</v>
      </c>
      <c r="C14" t="s">
        <v>31</v>
      </c>
      <c r="D14" t="s">
        <v>9</v>
      </c>
      <c r="E14" t="n">
        <v>53</v>
      </c>
      <c r="F14" t="n">
        <v>41</v>
      </c>
      <c r="G14" t="n">
        <v>35</v>
      </c>
      <c r="H14" t="n">
        <v>29</v>
      </c>
    </row>
    <row r="15">
      <c r="A15" t="s">
        <v>15</v>
      </c>
      <c r="B15" t="s">
        <v>161</v>
      </c>
      <c r="C15" t="s">
        <v>31</v>
      </c>
      <c r="D15" t="s">
        <v>10</v>
      </c>
      <c r="E15" t="n">
        <v>100</v>
      </c>
      <c r="F15" t="n">
        <v>77.36</v>
      </c>
      <c r="G15" t="n">
        <v>66.04</v>
      </c>
      <c r="H15" t="n">
        <v>54.72</v>
      </c>
    </row>
    <row r="16">
      <c r="A16" t="s">
        <v>16</v>
      </c>
      <c r="B16" t="s">
        <v>161</v>
      </c>
      <c r="C16" t="s">
        <v>31</v>
      </c>
      <c r="D16" t="s">
        <v>9</v>
      </c>
      <c r="E16" t="n">
        <v>47</v>
      </c>
      <c r="F16" t="n">
        <v>34</v>
      </c>
      <c r="G16" t="n">
        <v>28</v>
      </c>
      <c r="H16" t="n">
        <v>25</v>
      </c>
    </row>
    <row r="17">
      <c r="A17" t="s">
        <v>16</v>
      </c>
      <c r="B17" t="s">
        <v>161</v>
      </c>
      <c r="C17" t="s">
        <v>31</v>
      </c>
      <c r="D17" t="s">
        <v>10</v>
      </c>
      <c r="E17" t="n">
        <v>100</v>
      </c>
      <c r="F17" t="n">
        <v>72.34</v>
      </c>
      <c r="G17" t="n">
        <v>59.57</v>
      </c>
      <c r="H17" t="n">
        <v>53.19</v>
      </c>
    </row>
    <row r="18">
      <c r="A18" t="s">
        <v>17</v>
      </c>
      <c r="B18" t="s">
        <v>161</v>
      </c>
      <c r="C18" t="s">
        <v>31</v>
      </c>
      <c r="D18" t="s">
        <v>9</v>
      </c>
      <c r="E18" t="n">
        <v>32</v>
      </c>
      <c r="F18" t="n">
        <v>22</v>
      </c>
      <c r="G18" t="n">
        <v>19</v>
      </c>
      <c r="H18" t="n">
        <v>15</v>
      </c>
    </row>
    <row r="19">
      <c r="A19" t="s">
        <v>17</v>
      </c>
      <c r="B19" t="s">
        <v>161</v>
      </c>
      <c r="C19" t="s">
        <v>31</v>
      </c>
      <c r="D19" t="s">
        <v>10</v>
      </c>
      <c r="E19" t="n">
        <v>100</v>
      </c>
      <c r="F19" t="n">
        <v>68.75</v>
      </c>
      <c r="G19" t="n">
        <v>59.38</v>
      </c>
      <c r="H19" t="n">
        <v>46.88</v>
      </c>
    </row>
    <row r="20">
      <c r="A20" t="s">
        <v>18</v>
      </c>
      <c r="B20" t="s">
        <v>161</v>
      </c>
      <c r="C20" t="s">
        <v>31</v>
      </c>
      <c r="D20" t="s">
        <v>9</v>
      </c>
      <c r="E20" t="n">
        <v>19</v>
      </c>
      <c r="F20" t="n">
        <v>15</v>
      </c>
      <c r="G20" t="n">
        <v>13</v>
      </c>
      <c r="H20" t="n">
        <v>12</v>
      </c>
    </row>
    <row r="21">
      <c r="A21" t="s">
        <v>18</v>
      </c>
      <c r="B21" t="s">
        <v>161</v>
      </c>
      <c r="C21" t="s">
        <v>31</v>
      </c>
      <c r="D21" t="s">
        <v>10</v>
      </c>
      <c r="E21" t="n">
        <v>100</v>
      </c>
      <c r="F21" t="n">
        <v>78.95</v>
      </c>
      <c r="G21" t="n">
        <v>68.42</v>
      </c>
      <c r="H21" t="n">
        <v>63.16</v>
      </c>
    </row>
    <row r="22">
      <c r="A22" t="s">
        <v>19</v>
      </c>
      <c r="B22" t="s">
        <v>161</v>
      </c>
      <c r="C22" t="s">
        <v>31</v>
      </c>
      <c r="D22" t="s">
        <v>9</v>
      </c>
      <c r="E22" t="n">
        <v>30</v>
      </c>
      <c r="F22" t="n">
        <v>19</v>
      </c>
      <c r="G22" t="n">
        <v>16</v>
      </c>
      <c r="H22" t="n">
        <v>15</v>
      </c>
    </row>
    <row r="23">
      <c r="A23" t="s">
        <v>19</v>
      </c>
      <c r="B23" t="s">
        <v>161</v>
      </c>
      <c r="C23" t="s">
        <v>31</v>
      </c>
      <c r="D23" t="s">
        <v>10</v>
      </c>
      <c r="E23" t="n">
        <v>100</v>
      </c>
      <c r="F23" t="n">
        <v>63.33</v>
      </c>
      <c r="G23" t="n">
        <v>53.33</v>
      </c>
      <c r="H23" t="n">
        <v>50</v>
      </c>
    </row>
    <row r="24">
      <c r="A24" t="s">
        <v>20</v>
      </c>
      <c r="B24" t="s">
        <v>161</v>
      </c>
      <c r="C24" t="s">
        <v>31</v>
      </c>
      <c r="D24" t="s">
        <v>9</v>
      </c>
      <c r="E24" t="n">
        <v>39</v>
      </c>
      <c r="F24" t="n">
        <v>25</v>
      </c>
      <c r="G24" t="n">
        <v>20</v>
      </c>
      <c r="H24" t="n">
        <v>17</v>
      </c>
    </row>
    <row r="25">
      <c r="A25" t="s">
        <v>20</v>
      </c>
      <c r="B25" t="s">
        <v>161</v>
      </c>
      <c r="C25" t="s">
        <v>31</v>
      </c>
      <c r="D25" t="s">
        <v>10</v>
      </c>
      <c r="E25" t="n">
        <v>100</v>
      </c>
      <c r="F25" t="n">
        <v>64.1</v>
      </c>
      <c r="G25" t="n">
        <v>51.28</v>
      </c>
      <c r="H25" t="n">
        <v>43.59</v>
      </c>
    </row>
    <row r="26">
      <c r="A26" t="s">
        <v>21</v>
      </c>
      <c r="B26" t="s">
        <v>161</v>
      </c>
      <c r="C26" t="s">
        <v>31</v>
      </c>
      <c r="D26" t="s">
        <v>9</v>
      </c>
      <c r="E26" t="n">
        <v>48</v>
      </c>
      <c r="F26" t="n">
        <v>31</v>
      </c>
      <c r="G26" t="n">
        <v>30</v>
      </c>
      <c r="H26" t="n">
        <v>28</v>
      </c>
    </row>
    <row r="27">
      <c r="A27" t="s">
        <v>21</v>
      </c>
      <c r="B27" t="s">
        <v>161</v>
      </c>
      <c r="C27" t="s">
        <v>31</v>
      </c>
      <c r="D27" t="s">
        <v>10</v>
      </c>
      <c r="E27" t="n">
        <v>100</v>
      </c>
      <c r="F27" t="n">
        <v>64.58</v>
      </c>
      <c r="G27" t="n">
        <v>62.5</v>
      </c>
      <c r="H27" t="n">
        <v>58.33</v>
      </c>
    </row>
    <row r="28">
      <c r="A28" t="s">
        <v>22</v>
      </c>
      <c r="B28" t="s">
        <v>161</v>
      </c>
      <c r="C28" t="s">
        <v>31</v>
      </c>
      <c r="D28" t="s">
        <v>9</v>
      </c>
      <c r="E28" t="n">
        <v>38</v>
      </c>
      <c r="F28" t="n">
        <v>25</v>
      </c>
      <c r="G28" t="n">
        <v>21</v>
      </c>
      <c r="H28" t="n">
        <v>19</v>
      </c>
    </row>
    <row r="29">
      <c r="A29" t="s">
        <v>22</v>
      </c>
      <c r="B29" t="s">
        <v>161</v>
      </c>
      <c r="C29" t="s">
        <v>31</v>
      </c>
      <c r="D29" t="s">
        <v>10</v>
      </c>
      <c r="E29" t="n">
        <v>100</v>
      </c>
      <c r="F29" t="n">
        <v>65.79</v>
      </c>
      <c r="G29" t="n">
        <v>55.26</v>
      </c>
      <c r="H29" t="n">
        <v>50</v>
      </c>
    </row>
    <row r="30">
      <c r="A30" t="s">
        <v>23</v>
      </c>
      <c r="B30" t="s">
        <v>161</v>
      </c>
      <c r="C30" t="s">
        <v>31</v>
      </c>
      <c r="D30" t="s">
        <v>9</v>
      </c>
      <c r="E30" t="n">
        <v>50</v>
      </c>
      <c r="F30" t="n">
        <v>37</v>
      </c>
      <c r="G30" t="n">
        <v>30</v>
      </c>
      <c r="H30" t="n">
        <v>24</v>
      </c>
    </row>
    <row r="31">
      <c r="A31" t="s">
        <v>23</v>
      </c>
      <c r="B31" t="s">
        <v>161</v>
      </c>
      <c r="C31" t="s">
        <v>31</v>
      </c>
      <c r="D31" t="s">
        <v>10</v>
      </c>
      <c r="E31" t="n">
        <v>100</v>
      </c>
      <c r="F31" t="n">
        <v>74</v>
      </c>
      <c r="G31" t="n">
        <v>60</v>
      </c>
      <c r="H31" t="n">
        <v>48</v>
      </c>
    </row>
    <row r="32">
      <c r="A32" t="s">
        <v>24</v>
      </c>
      <c r="B32" t="s">
        <v>161</v>
      </c>
      <c r="C32" t="s">
        <v>31</v>
      </c>
      <c r="D32" t="s">
        <v>9</v>
      </c>
      <c r="E32" t="n">
        <v>52</v>
      </c>
      <c r="F32" t="n">
        <v>36</v>
      </c>
      <c r="G32" t="n">
        <v>30</v>
      </c>
      <c r="H32" t="n">
        <v>21</v>
      </c>
    </row>
    <row r="33">
      <c r="A33" t="s">
        <v>24</v>
      </c>
      <c r="B33" t="s">
        <v>161</v>
      </c>
      <c r="C33" t="s">
        <v>31</v>
      </c>
      <c r="D33" t="s">
        <v>10</v>
      </c>
      <c r="E33" t="n">
        <v>100</v>
      </c>
      <c r="F33" t="n">
        <v>69.23</v>
      </c>
      <c r="G33" t="n">
        <v>57.69</v>
      </c>
      <c r="H33" t="n">
        <v>40.38</v>
      </c>
    </row>
    <row r="34">
      <c r="A34" t="s">
        <v>25</v>
      </c>
      <c r="B34" t="s">
        <v>161</v>
      </c>
      <c r="C34" t="s">
        <v>31</v>
      </c>
      <c r="D34" t="s">
        <v>9</v>
      </c>
      <c r="E34" t="n">
        <v>61</v>
      </c>
      <c r="F34" t="n">
        <v>42</v>
      </c>
      <c r="G34" t="n">
        <v>33</v>
      </c>
      <c r="H34"/>
    </row>
    <row r="35">
      <c r="A35" t="s">
        <v>25</v>
      </c>
      <c r="B35" t="s">
        <v>161</v>
      </c>
      <c r="C35" t="s">
        <v>31</v>
      </c>
      <c r="D35" t="s">
        <v>10</v>
      </c>
      <c r="E35" t="n">
        <v>100</v>
      </c>
      <c r="F35" t="n">
        <v>68.85</v>
      </c>
      <c r="G35" t="n">
        <v>54.1</v>
      </c>
      <c r="H35"/>
    </row>
    <row r="36">
      <c r="A36" t="s">
        <v>26</v>
      </c>
      <c r="B36" t="s">
        <v>161</v>
      </c>
      <c r="C36" t="s">
        <v>31</v>
      </c>
      <c r="D36" t="s">
        <v>9</v>
      </c>
      <c r="E36" t="n">
        <v>35</v>
      </c>
      <c r="F36" t="n">
        <v>22</v>
      </c>
      <c r="G36"/>
      <c r="H36"/>
    </row>
    <row r="37">
      <c r="A37" t="s">
        <v>26</v>
      </c>
      <c r="B37" t="s">
        <v>161</v>
      </c>
      <c r="C37" t="s">
        <v>31</v>
      </c>
      <c r="D37" t="s">
        <v>10</v>
      </c>
      <c r="E37" t="n">
        <v>100</v>
      </c>
      <c r="F37" t="n">
        <v>62.86</v>
      </c>
      <c r="G37"/>
      <c r="H37"/>
    </row>
    <row r="38">
      <c r="A38" t="s">
        <v>27</v>
      </c>
      <c r="B38" t="s">
        <v>161</v>
      </c>
      <c r="C38" t="s">
        <v>31</v>
      </c>
      <c r="D38" t="s">
        <v>9</v>
      </c>
      <c r="E38" t="n">
        <v>47</v>
      </c>
      <c r="F38"/>
      <c r="G38"/>
      <c r="H38"/>
    </row>
    <row r="39">
      <c r="A39" t="s">
        <v>27</v>
      </c>
      <c r="B39" t="s">
        <v>161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161</v>
      </c>
      <c r="C4" t="s">
        <v>33</v>
      </c>
      <c r="D4" t="s">
        <v>9</v>
      </c>
      <c r="E4" t="n">
        <v>32</v>
      </c>
      <c r="F4" t="n">
        <v>30</v>
      </c>
      <c r="G4" t="n">
        <v>24</v>
      </c>
      <c r="H4" t="n">
        <v>18</v>
      </c>
    </row>
    <row r="5">
      <c r="A5" t="s">
        <v>8</v>
      </c>
      <c r="B5" t="s">
        <v>161</v>
      </c>
      <c r="C5" t="s">
        <v>33</v>
      </c>
      <c r="D5" t="s">
        <v>10</v>
      </c>
      <c r="E5" t="n">
        <v>100</v>
      </c>
      <c r="F5" t="n">
        <v>93.75</v>
      </c>
      <c r="G5" t="n">
        <v>75</v>
      </c>
      <c r="H5" t="n">
        <v>56.25</v>
      </c>
    </row>
    <row r="6">
      <c r="A6" t="s">
        <v>11</v>
      </c>
      <c r="B6" t="s">
        <v>161</v>
      </c>
      <c r="C6" t="s">
        <v>33</v>
      </c>
      <c r="D6" t="s">
        <v>9</v>
      </c>
      <c r="E6" t="n">
        <v>45</v>
      </c>
      <c r="F6" t="n">
        <v>39</v>
      </c>
      <c r="G6" t="n">
        <v>34</v>
      </c>
      <c r="H6" t="n">
        <v>30</v>
      </c>
    </row>
    <row r="7">
      <c r="A7" t="s">
        <v>11</v>
      </c>
      <c r="B7" t="s">
        <v>161</v>
      </c>
      <c r="C7" t="s">
        <v>33</v>
      </c>
      <c r="D7" t="s">
        <v>10</v>
      </c>
      <c r="E7" t="n">
        <v>100</v>
      </c>
      <c r="F7" t="n">
        <v>86.67</v>
      </c>
      <c r="G7" t="n">
        <v>75.56</v>
      </c>
      <c r="H7" t="n">
        <v>66.67</v>
      </c>
    </row>
    <row r="8">
      <c r="A8" t="s">
        <v>12</v>
      </c>
      <c r="B8" t="s">
        <v>161</v>
      </c>
      <c r="C8" t="s">
        <v>33</v>
      </c>
      <c r="D8" t="s">
        <v>9</v>
      </c>
      <c r="E8" t="n">
        <v>61</v>
      </c>
      <c r="F8" t="n">
        <v>43</v>
      </c>
      <c r="G8" t="n">
        <v>36</v>
      </c>
      <c r="H8" t="n">
        <v>34</v>
      </c>
    </row>
    <row r="9">
      <c r="A9" t="s">
        <v>12</v>
      </c>
      <c r="B9" t="s">
        <v>161</v>
      </c>
      <c r="C9" t="s">
        <v>33</v>
      </c>
      <c r="D9" t="s">
        <v>10</v>
      </c>
      <c r="E9" t="n">
        <v>100</v>
      </c>
      <c r="F9" t="n">
        <v>70.49</v>
      </c>
      <c r="G9" t="n">
        <v>59.02</v>
      </c>
      <c r="H9" t="n">
        <v>55.74</v>
      </c>
    </row>
    <row r="10">
      <c r="A10" t="s">
        <v>13</v>
      </c>
      <c r="B10" t="s">
        <v>161</v>
      </c>
      <c r="C10" t="s">
        <v>33</v>
      </c>
      <c r="D10" t="s">
        <v>9</v>
      </c>
      <c r="E10" t="n">
        <v>48</v>
      </c>
      <c r="F10" t="n">
        <v>39</v>
      </c>
      <c r="G10" t="n">
        <v>34</v>
      </c>
      <c r="H10" t="n">
        <v>29</v>
      </c>
    </row>
    <row r="11">
      <c r="A11" t="s">
        <v>13</v>
      </c>
      <c r="B11" t="s">
        <v>161</v>
      </c>
      <c r="C11" t="s">
        <v>33</v>
      </c>
      <c r="D11" t="s">
        <v>10</v>
      </c>
      <c r="E11" t="n">
        <v>100</v>
      </c>
      <c r="F11" t="n">
        <v>81.25</v>
      </c>
      <c r="G11" t="n">
        <v>70.83</v>
      </c>
      <c r="H11" t="n">
        <v>60.42</v>
      </c>
    </row>
    <row r="12">
      <c r="A12" t="s">
        <v>14</v>
      </c>
      <c r="B12" t="s">
        <v>161</v>
      </c>
      <c r="C12" t="s">
        <v>33</v>
      </c>
      <c r="D12" t="s">
        <v>9</v>
      </c>
      <c r="E12" t="n">
        <v>60</v>
      </c>
      <c r="F12" t="n">
        <v>47</v>
      </c>
      <c r="G12" t="n">
        <v>40</v>
      </c>
      <c r="H12" t="n">
        <v>40</v>
      </c>
    </row>
    <row r="13">
      <c r="A13" t="s">
        <v>14</v>
      </c>
      <c r="B13" t="s">
        <v>161</v>
      </c>
      <c r="C13" t="s">
        <v>33</v>
      </c>
      <c r="D13" t="s">
        <v>10</v>
      </c>
      <c r="E13" t="n">
        <v>100</v>
      </c>
      <c r="F13" t="n">
        <v>78.33</v>
      </c>
      <c r="G13" t="n">
        <v>66.67</v>
      </c>
      <c r="H13" t="n">
        <v>66.67</v>
      </c>
    </row>
    <row r="14">
      <c r="A14" t="s">
        <v>15</v>
      </c>
      <c r="B14" t="s">
        <v>161</v>
      </c>
      <c r="C14" t="s">
        <v>33</v>
      </c>
      <c r="D14" t="s">
        <v>9</v>
      </c>
      <c r="E14" t="n">
        <v>98</v>
      </c>
      <c r="F14" t="n">
        <v>71</v>
      </c>
      <c r="G14" t="n">
        <v>61</v>
      </c>
      <c r="H14" t="n">
        <v>63</v>
      </c>
    </row>
    <row r="15">
      <c r="A15" t="s">
        <v>15</v>
      </c>
      <c r="B15" t="s">
        <v>161</v>
      </c>
      <c r="C15" t="s">
        <v>33</v>
      </c>
      <c r="D15" t="s">
        <v>10</v>
      </c>
      <c r="E15" t="n">
        <v>100</v>
      </c>
      <c r="F15" t="n">
        <v>72.45</v>
      </c>
      <c r="G15" t="n">
        <v>62.24</v>
      </c>
      <c r="H15" t="n">
        <v>64.29</v>
      </c>
    </row>
    <row r="16">
      <c r="A16" t="s">
        <v>16</v>
      </c>
      <c r="B16" t="s">
        <v>161</v>
      </c>
      <c r="C16" t="s">
        <v>33</v>
      </c>
      <c r="D16" t="s">
        <v>9</v>
      </c>
      <c r="E16" t="n">
        <v>85</v>
      </c>
      <c r="F16" t="n">
        <v>66</v>
      </c>
      <c r="G16" t="n">
        <v>59</v>
      </c>
      <c r="H16" t="n">
        <v>57</v>
      </c>
    </row>
    <row r="17">
      <c r="A17" t="s">
        <v>16</v>
      </c>
      <c r="B17" t="s">
        <v>161</v>
      </c>
      <c r="C17" t="s">
        <v>33</v>
      </c>
      <c r="D17" t="s">
        <v>10</v>
      </c>
      <c r="E17" t="n">
        <v>100</v>
      </c>
      <c r="F17" t="n">
        <v>77.65</v>
      </c>
      <c r="G17" t="n">
        <v>69.41</v>
      </c>
      <c r="H17" t="n">
        <v>67.06</v>
      </c>
    </row>
    <row r="18">
      <c r="A18" t="s">
        <v>17</v>
      </c>
      <c r="B18" t="s">
        <v>161</v>
      </c>
      <c r="C18" t="s">
        <v>33</v>
      </c>
      <c r="D18" t="s">
        <v>9</v>
      </c>
      <c r="E18" t="n">
        <v>56</v>
      </c>
      <c r="F18" t="n">
        <v>39</v>
      </c>
      <c r="G18" t="n">
        <v>35</v>
      </c>
      <c r="H18" t="n">
        <v>32</v>
      </c>
    </row>
    <row r="19">
      <c r="A19" t="s">
        <v>17</v>
      </c>
      <c r="B19" t="s">
        <v>161</v>
      </c>
      <c r="C19" t="s">
        <v>33</v>
      </c>
      <c r="D19" t="s">
        <v>10</v>
      </c>
      <c r="E19" t="n">
        <v>100</v>
      </c>
      <c r="F19" t="n">
        <v>69.64</v>
      </c>
      <c r="G19" t="n">
        <v>62.5</v>
      </c>
      <c r="H19" t="n">
        <v>57.14</v>
      </c>
    </row>
    <row r="20">
      <c r="A20" t="s">
        <v>18</v>
      </c>
      <c r="B20" t="s">
        <v>161</v>
      </c>
      <c r="C20" t="s">
        <v>33</v>
      </c>
      <c r="D20" t="s">
        <v>9</v>
      </c>
      <c r="E20" t="n">
        <v>43</v>
      </c>
      <c r="F20" t="n">
        <v>33</v>
      </c>
      <c r="G20" t="n">
        <v>28</v>
      </c>
      <c r="H20" t="n">
        <v>24</v>
      </c>
    </row>
    <row r="21">
      <c r="A21" t="s">
        <v>18</v>
      </c>
      <c r="B21" t="s">
        <v>161</v>
      </c>
      <c r="C21" t="s">
        <v>33</v>
      </c>
      <c r="D21" t="s">
        <v>10</v>
      </c>
      <c r="E21" t="n">
        <v>100</v>
      </c>
      <c r="F21" t="n">
        <v>76.74</v>
      </c>
      <c r="G21" t="n">
        <v>65.12</v>
      </c>
      <c r="H21" t="n">
        <v>55.81</v>
      </c>
    </row>
    <row r="22">
      <c r="A22" t="s">
        <v>19</v>
      </c>
      <c r="B22" t="s">
        <v>161</v>
      </c>
      <c r="C22" t="s">
        <v>33</v>
      </c>
      <c r="D22" t="s">
        <v>9</v>
      </c>
      <c r="E22" t="n">
        <v>64</v>
      </c>
      <c r="F22" t="n">
        <v>50</v>
      </c>
      <c r="G22" t="n">
        <v>43</v>
      </c>
      <c r="H22" t="n">
        <v>43</v>
      </c>
    </row>
    <row r="23">
      <c r="A23" t="s">
        <v>19</v>
      </c>
      <c r="B23" t="s">
        <v>161</v>
      </c>
      <c r="C23" t="s">
        <v>33</v>
      </c>
      <c r="D23" t="s">
        <v>10</v>
      </c>
      <c r="E23" t="n">
        <v>100</v>
      </c>
      <c r="F23" t="n">
        <v>78.13</v>
      </c>
      <c r="G23" t="n">
        <v>67.19</v>
      </c>
      <c r="H23" t="n">
        <v>67.19</v>
      </c>
    </row>
    <row r="24">
      <c r="A24" t="s">
        <v>20</v>
      </c>
      <c r="B24" t="s">
        <v>161</v>
      </c>
      <c r="C24" t="s">
        <v>33</v>
      </c>
      <c r="D24" t="s">
        <v>9</v>
      </c>
      <c r="E24" t="n">
        <v>84</v>
      </c>
      <c r="F24" t="n">
        <v>68</v>
      </c>
      <c r="G24" t="n">
        <v>58</v>
      </c>
      <c r="H24" t="n">
        <v>52</v>
      </c>
    </row>
    <row r="25">
      <c r="A25" t="s">
        <v>20</v>
      </c>
      <c r="B25" t="s">
        <v>161</v>
      </c>
      <c r="C25" t="s">
        <v>33</v>
      </c>
      <c r="D25" t="s">
        <v>10</v>
      </c>
      <c r="E25" t="n">
        <v>100</v>
      </c>
      <c r="F25" t="n">
        <v>80.95</v>
      </c>
      <c r="G25" t="n">
        <v>69.05</v>
      </c>
      <c r="H25" t="n">
        <v>61.9</v>
      </c>
    </row>
    <row r="26">
      <c r="A26" t="s">
        <v>21</v>
      </c>
      <c r="B26" t="s">
        <v>161</v>
      </c>
      <c r="C26" t="s">
        <v>33</v>
      </c>
      <c r="D26" t="s">
        <v>9</v>
      </c>
      <c r="E26" t="n">
        <v>124</v>
      </c>
      <c r="F26" t="n">
        <v>102</v>
      </c>
      <c r="G26" t="n">
        <v>79</v>
      </c>
      <c r="H26" t="n">
        <v>78</v>
      </c>
    </row>
    <row r="27">
      <c r="A27" t="s">
        <v>21</v>
      </c>
      <c r="B27" t="s">
        <v>161</v>
      </c>
      <c r="C27" t="s">
        <v>33</v>
      </c>
      <c r="D27" t="s">
        <v>10</v>
      </c>
      <c r="E27" t="n">
        <v>100</v>
      </c>
      <c r="F27" t="n">
        <v>82.26</v>
      </c>
      <c r="G27" t="n">
        <v>63.71</v>
      </c>
      <c r="H27" t="n">
        <v>62.9</v>
      </c>
    </row>
    <row r="28">
      <c r="A28" t="s">
        <v>22</v>
      </c>
      <c r="B28" t="s">
        <v>161</v>
      </c>
      <c r="C28" t="s">
        <v>33</v>
      </c>
      <c r="D28" t="s">
        <v>9</v>
      </c>
      <c r="E28" t="n">
        <v>94</v>
      </c>
      <c r="F28" t="n">
        <v>65</v>
      </c>
      <c r="G28" t="n">
        <v>52</v>
      </c>
      <c r="H28" t="n">
        <v>46</v>
      </c>
    </row>
    <row r="29">
      <c r="A29" t="s">
        <v>22</v>
      </c>
      <c r="B29" t="s">
        <v>161</v>
      </c>
      <c r="C29" t="s">
        <v>33</v>
      </c>
      <c r="D29" t="s">
        <v>10</v>
      </c>
      <c r="E29" t="n">
        <v>100</v>
      </c>
      <c r="F29" t="n">
        <v>69.15</v>
      </c>
      <c r="G29" t="n">
        <v>55.32</v>
      </c>
      <c r="H29" t="n">
        <v>48.94</v>
      </c>
    </row>
    <row r="30">
      <c r="A30" t="s">
        <v>23</v>
      </c>
      <c r="B30" t="s">
        <v>161</v>
      </c>
      <c r="C30" t="s">
        <v>33</v>
      </c>
      <c r="D30" t="s">
        <v>9</v>
      </c>
      <c r="E30" t="n">
        <v>103</v>
      </c>
      <c r="F30" t="n">
        <v>88</v>
      </c>
      <c r="G30" t="n">
        <v>77</v>
      </c>
      <c r="H30" t="n">
        <v>65</v>
      </c>
    </row>
    <row r="31">
      <c r="A31" t="s">
        <v>23</v>
      </c>
      <c r="B31" t="s">
        <v>161</v>
      </c>
      <c r="C31" t="s">
        <v>33</v>
      </c>
      <c r="D31" t="s">
        <v>10</v>
      </c>
      <c r="E31" t="n">
        <v>100</v>
      </c>
      <c r="F31" t="n">
        <v>85.44</v>
      </c>
      <c r="G31" t="n">
        <v>74.76</v>
      </c>
      <c r="H31" t="n">
        <v>63.11</v>
      </c>
    </row>
    <row r="32">
      <c r="A32" t="s">
        <v>24</v>
      </c>
      <c r="B32" t="s">
        <v>161</v>
      </c>
      <c r="C32" t="s">
        <v>33</v>
      </c>
      <c r="D32" t="s">
        <v>9</v>
      </c>
      <c r="E32" t="n">
        <v>133</v>
      </c>
      <c r="F32" t="n">
        <v>99</v>
      </c>
      <c r="G32" t="n">
        <v>85</v>
      </c>
      <c r="H32" t="n">
        <v>68</v>
      </c>
    </row>
    <row r="33">
      <c r="A33" t="s">
        <v>24</v>
      </c>
      <c r="B33" t="s">
        <v>161</v>
      </c>
      <c r="C33" t="s">
        <v>33</v>
      </c>
      <c r="D33" t="s">
        <v>10</v>
      </c>
      <c r="E33" t="n">
        <v>100</v>
      </c>
      <c r="F33" t="n">
        <v>74.44</v>
      </c>
      <c r="G33" t="n">
        <v>63.91</v>
      </c>
      <c r="H33" t="n">
        <v>51.13</v>
      </c>
    </row>
    <row r="34">
      <c r="A34" t="s">
        <v>25</v>
      </c>
      <c r="B34" t="s">
        <v>161</v>
      </c>
      <c r="C34" t="s">
        <v>33</v>
      </c>
      <c r="D34" t="s">
        <v>9</v>
      </c>
      <c r="E34" t="n">
        <v>87</v>
      </c>
      <c r="F34" t="n">
        <v>62</v>
      </c>
      <c r="G34" t="n">
        <v>50</v>
      </c>
      <c r="H34"/>
    </row>
    <row r="35">
      <c r="A35" t="s">
        <v>25</v>
      </c>
      <c r="B35" t="s">
        <v>161</v>
      </c>
      <c r="C35" t="s">
        <v>33</v>
      </c>
      <c r="D35" t="s">
        <v>10</v>
      </c>
      <c r="E35" t="n">
        <v>100</v>
      </c>
      <c r="F35" t="n">
        <v>71.26</v>
      </c>
      <c r="G35" t="n">
        <v>57.47</v>
      </c>
      <c r="H35"/>
    </row>
    <row r="36">
      <c r="A36" t="s">
        <v>26</v>
      </c>
      <c r="B36" t="s">
        <v>161</v>
      </c>
      <c r="C36" t="s">
        <v>33</v>
      </c>
      <c r="D36" t="s">
        <v>9</v>
      </c>
      <c r="E36" t="n">
        <v>73</v>
      </c>
      <c r="F36" t="n">
        <v>53</v>
      </c>
      <c r="G36"/>
      <c r="H36"/>
    </row>
    <row r="37">
      <c r="A37" t="s">
        <v>26</v>
      </c>
      <c r="B37" t="s">
        <v>161</v>
      </c>
      <c r="C37" t="s">
        <v>33</v>
      </c>
      <c r="D37" t="s">
        <v>10</v>
      </c>
      <c r="E37" t="n">
        <v>100</v>
      </c>
      <c r="F37" t="n">
        <v>72.6</v>
      </c>
      <c r="G37"/>
      <c r="H37"/>
    </row>
    <row r="38">
      <c r="A38" t="s">
        <v>27</v>
      </c>
      <c r="B38" t="s">
        <v>161</v>
      </c>
      <c r="C38" t="s">
        <v>33</v>
      </c>
      <c r="D38" t="s">
        <v>9</v>
      </c>
      <c r="E38" t="n">
        <v>81</v>
      </c>
      <c r="F38"/>
      <c r="G38"/>
      <c r="H38"/>
    </row>
    <row r="39">
      <c r="A39" t="s">
        <v>27</v>
      </c>
      <c r="B39" t="s">
        <v>161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305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162</v>
      </c>
      <c r="C4" t="s">
        <v>31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162</v>
      </c>
      <c r="C5" t="s">
        <v>31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162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162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162</v>
      </c>
      <c r="C8" t="s">
        <v>31</v>
      </c>
      <c r="D8" t="s">
        <v>9</v>
      </c>
      <c r="E8" t="s">
        <v>39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162</v>
      </c>
      <c r="C9" t="s">
        <v>31</v>
      </c>
      <c r="D9" t="s">
        <v>10</v>
      </c>
      <c r="E9" t="s">
        <v>41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162</v>
      </c>
      <c r="C10" t="s">
        <v>31</v>
      </c>
      <c r="D10" t="s">
        <v>9</v>
      </c>
      <c r="E10" t="s">
        <v>39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162</v>
      </c>
      <c r="C11" t="s">
        <v>31</v>
      </c>
      <c r="D11" t="s">
        <v>10</v>
      </c>
      <c r="E11" t="s">
        <v>41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162</v>
      </c>
      <c r="C12" t="s">
        <v>31</v>
      </c>
      <c r="D12" t="s">
        <v>9</v>
      </c>
      <c r="E12" t="s">
        <v>39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162</v>
      </c>
      <c r="C13" t="s">
        <v>31</v>
      </c>
      <c r="D13" t="s">
        <v>10</v>
      </c>
      <c r="E13" t="s">
        <v>41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162</v>
      </c>
      <c r="C14" t="s">
        <v>31</v>
      </c>
      <c r="D14" t="s">
        <v>9</v>
      </c>
      <c r="E14" t="s">
        <v>39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162</v>
      </c>
      <c r="C15" t="s">
        <v>31</v>
      </c>
      <c r="D15" t="s">
        <v>10</v>
      </c>
      <c r="E15" t="s">
        <v>41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162</v>
      </c>
      <c r="C16" t="s">
        <v>31</v>
      </c>
      <c r="D16" t="s">
        <v>9</v>
      </c>
      <c r="E16" t="s">
        <v>39</v>
      </c>
      <c r="F16" t="s">
        <v>39</v>
      </c>
      <c r="G16" t="s">
        <v>36</v>
      </c>
      <c r="H16" t="s">
        <v>36</v>
      </c>
    </row>
    <row r="17">
      <c r="A17" t="s">
        <v>16</v>
      </c>
      <c r="B17" t="s">
        <v>162</v>
      </c>
      <c r="C17" t="s">
        <v>31</v>
      </c>
      <c r="D17" t="s">
        <v>10</v>
      </c>
      <c r="E17" t="s">
        <v>41</v>
      </c>
      <c r="F17" t="s">
        <v>41</v>
      </c>
      <c r="G17" t="s">
        <v>37</v>
      </c>
      <c r="H17" t="s">
        <v>37</v>
      </c>
    </row>
    <row r="18">
      <c r="A18" t="s">
        <v>17</v>
      </c>
      <c r="B18" t="s">
        <v>162</v>
      </c>
      <c r="C18" t="s">
        <v>31</v>
      </c>
      <c r="D18" t="s">
        <v>9</v>
      </c>
      <c r="E18" t="s">
        <v>45</v>
      </c>
      <c r="F18" t="s">
        <v>133</v>
      </c>
      <c r="G18" t="s">
        <v>36</v>
      </c>
      <c r="H18" t="s">
        <v>36</v>
      </c>
    </row>
    <row r="19">
      <c r="A19" t="s">
        <v>17</v>
      </c>
      <c r="B19" t="s">
        <v>162</v>
      </c>
      <c r="C19" t="s">
        <v>31</v>
      </c>
      <c r="D19" t="s">
        <v>10</v>
      </c>
      <c r="E19" t="s">
        <v>41</v>
      </c>
      <c r="F19" t="s">
        <v>157</v>
      </c>
      <c r="G19" t="s">
        <v>37</v>
      </c>
      <c r="H19" t="s">
        <v>37</v>
      </c>
    </row>
    <row r="20">
      <c r="A20" t="s">
        <v>18</v>
      </c>
      <c r="B20" t="s">
        <v>162</v>
      </c>
      <c r="C20" t="s">
        <v>31</v>
      </c>
      <c r="D20" t="s">
        <v>9</v>
      </c>
      <c r="E20" t="s">
        <v>133</v>
      </c>
      <c r="F20" t="s">
        <v>36</v>
      </c>
      <c r="G20" t="s">
        <v>67</v>
      </c>
      <c r="H20" t="s">
        <v>36</v>
      </c>
    </row>
    <row r="21">
      <c r="A21" t="s">
        <v>18</v>
      </c>
      <c r="B21" t="s">
        <v>162</v>
      </c>
      <c r="C21" t="s">
        <v>31</v>
      </c>
      <c r="D21" t="s">
        <v>10</v>
      </c>
      <c r="E21" t="s">
        <v>41</v>
      </c>
      <c r="F21" t="s">
        <v>37</v>
      </c>
      <c r="G21" t="s">
        <v>290</v>
      </c>
      <c r="H21" t="s">
        <v>37</v>
      </c>
    </row>
    <row r="22">
      <c r="A22" t="s">
        <v>19</v>
      </c>
      <c r="B22" t="s">
        <v>162</v>
      </c>
      <c r="C22" t="s">
        <v>31</v>
      </c>
      <c r="D22" t="s">
        <v>9</v>
      </c>
      <c r="E22" t="s">
        <v>70</v>
      </c>
      <c r="F22" t="s">
        <v>67</v>
      </c>
      <c r="G22" t="s">
        <v>67</v>
      </c>
      <c r="H22" t="s">
        <v>67</v>
      </c>
    </row>
    <row r="23">
      <c r="A23" t="s">
        <v>19</v>
      </c>
      <c r="B23" t="s">
        <v>162</v>
      </c>
      <c r="C23" t="s">
        <v>31</v>
      </c>
      <c r="D23" t="s">
        <v>10</v>
      </c>
      <c r="E23" t="s">
        <v>41</v>
      </c>
      <c r="F23" t="s">
        <v>221</v>
      </c>
      <c r="G23" t="s">
        <v>221</v>
      </c>
      <c r="H23" t="s">
        <v>221</v>
      </c>
    </row>
    <row r="24">
      <c r="A24" t="s">
        <v>20</v>
      </c>
      <c r="B24" t="s">
        <v>162</v>
      </c>
      <c r="C24" t="s">
        <v>31</v>
      </c>
      <c r="D24" t="s">
        <v>9</v>
      </c>
      <c r="E24" t="s">
        <v>152</v>
      </c>
      <c r="F24" t="s">
        <v>47</v>
      </c>
      <c r="G24" t="s">
        <v>40</v>
      </c>
      <c r="H24" t="s">
        <v>36</v>
      </c>
    </row>
    <row r="25">
      <c r="A25" t="s">
        <v>20</v>
      </c>
      <c r="B25" t="s">
        <v>162</v>
      </c>
      <c r="C25" t="s">
        <v>31</v>
      </c>
      <c r="D25" t="s">
        <v>10</v>
      </c>
      <c r="E25" t="s">
        <v>41</v>
      </c>
      <c r="F25" t="s">
        <v>306</v>
      </c>
      <c r="G25" t="s">
        <v>307</v>
      </c>
      <c r="H25" t="s">
        <v>37</v>
      </c>
    </row>
    <row r="26">
      <c r="A26" t="s">
        <v>21</v>
      </c>
      <c r="B26" t="s">
        <v>162</v>
      </c>
      <c r="C26" t="s">
        <v>31</v>
      </c>
      <c r="D26" t="s">
        <v>9</v>
      </c>
      <c r="E26" t="s">
        <v>203</v>
      </c>
      <c r="F26" t="s">
        <v>47</v>
      </c>
      <c r="G26" t="s">
        <v>36</v>
      </c>
      <c r="H26" t="s">
        <v>36</v>
      </c>
    </row>
    <row r="27">
      <c r="A27" t="s">
        <v>21</v>
      </c>
      <c r="B27" t="s">
        <v>162</v>
      </c>
      <c r="C27" t="s">
        <v>31</v>
      </c>
      <c r="D27" t="s">
        <v>10</v>
      </c>
      <c r="E27" t="s">
        <v>41</v>
      </c>
      <c r="F27" t="s">
        <v>297</v>
      </c>
      <c r="G27" t="s">
        <v>37</v>
      </c>
      <c r="H27" t="s">
        <v>37</v>
      </c>
    </row>
    <row r="28">
      <c r="A28" t="s">
        <v>22</v>
      </c>
      <c r="B28" t="s">
        <v>162</v>
      </c>
      <c r="C28" t="s">
        <v>31</v>
      </c>
      <c r="D28" t="s">
        <v>9</v>
      </c>
      <c r="E28" t="s">
        <v>132</v>
      </c>
      <c r="F28" t="s">
        <v>69</v>
      </c>
      <c r="G28" t="s">
        <v>70</v>
      </c>
      <c r="H28" t="s">
        <v>148</v>
      </c>
    </row>
    <row r="29">
      <c r="A29" t="s">
        <v>22</v>
      </c>
      <c r="B29" t="s">
        <v>162</v>
      </c>
      <c r="C29" t="s">
        <v>31</v>
      </c>
      <c r="D29" t="s">
        <v>10</v>
      </c>
      <c r="E29" t="s">
        <v>41</v>
      </c>
      <c r="F29" t="s">
        <v>308</v>
      </c>
      <c r="G29" t="s">
        <v>163</v>
      </c>
      <c r="H29" t="s">
        <v>286</v>
      </c>
    </row>
    <row r="30">
      <c r="A30" t="s">
        <v>23</v>
      </c>
      <c r="B30" t="s">
        <v>162</v>
      </c>
      <c r="C30" t="s">
        <v>31</v>
      </c>
      <c r="D30" t="s">
        <v>9</v>
      </c>
      <c r="E30" t="s">
        <v>36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162</v>
      </c>
      <c r="C31" t="s">
        <v>31</v>
      </c>
      <c r="D31" t="s">
        <v>10</v>
      </c>
      <c r="E31" t="s">
        <v>37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162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162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162</v>
      </c>
      <c r="C34" t="s">
        <v>31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162</v>
      </c>
      <c r="C35" t="s">
        <v>31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162</v>
      </c>
      <c r="C36" t="s">
        <v>31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162</v>
      </c>
      <c r="C37" t="s">
        <v>31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162</v>
      </c>
      <c r="C38" t="s">
        <v>31</v>
      </c>
      <c r="D38" t="s">
        <v>9</v>
      </c>
      <c r="E38" t="s">
        <v>40</v>
      </c>
      <c r="F38"/>
      <c r="G38"/>
      <c r="H38"/>
    </row>
    <row r="39">
      <c r="A39" t="s">
        <v>27</v>
      </c>
      <c r="B39" t="s">
        <v>162</v>
      </c>
      <c r="C39" t="s">
        <v>31</v>
      </c>
      <c r="D39" t="s">
        <v>10</v>
      </c>
      <c r="E39" t="s">
        <v>41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162</v>
      </c>
      <c r="C4" t="s">
        <v>33</v>
      </c>
      <c r="D4" t="s">
        <v>9</v>
      </c>
      <c r="E4" t="s">
        <v>133</v>
      </c>
      <c r="F4" t="s">
        <v>40</v>
      </c>
      <c r="G4" t="s">
        <v>36</v>
      </c>
      <c r="H4" t="s">
        <v>36</v>
      </c>
    </row>
    <row r="5">
      <c r="A5" t="s">
        <v>8</v>
      </c>
      <c r="B5" t="s">
        <v>162</v>
      </c>
      <c r="C5" t="s">
        <v>33</v>
      </c>
      <c r="D5" t="s">
        <v>10</v>
      </c>
      <c r="E5" t="s">
        <v>41</v>
      </c>
      <c r="F5" t="s">
        <v>142</v>
      </c>
      <c r="G5" t="s">
        <v>37</v>
      </c>
      <c r="H5" t="s">
        <v>37</v>
      </c>
    </row>
    <row r="6">
      <c r="A6" t="s">
        <v>11</v>
      </c>
      <c r="B6" t="s">
        <v>162</v>
      </c>
      <c r="C6" t="s">
        <v>33</v>
      </c>
      <c r="D6" t="s">
        <v>9</v>
      </c>
      <c r="E6" t="s">
        <v>148</v>
      </c>
      <c r="F6" t="s">
        <v>67</v>
      </c>
      <c r="G6" t="s">
        <v>36</v>
      </c>
      <c r="H6" t="s">
        <v>36</v>
      </c>
    </row>
    <row r="7">
      <c r="A7" t="s">
        <v>11</v>
      </c>
      <c r="B7" t="s">
        <v>162</v>
      </c>
      <c r="C7" t="s">
        <v>33</v>
      </c>
      <c r="D7" t="s">
        <v>10</v>
      </c>
      <c r="E7" t="s">
        <v>41</v>
      </c>
      <c r="F7" t="s">
        <v>138</v>
      </c>
      <c r="G7" t="s">
        <v>37</v>
      </c>
      <c r="H7" t="s">
        <v>37</v>
      </c>
    </row>
    <row r="8">
      <c r="A8" t="s">
        <v>12</v>
      </c>
      <c r="B8" t="s">
        <v>162</v>
      </c>
      <c r="C8" t="s">
        <v>33</v>
      </c>
      <c r="D8" t="s">
        <v>9</v>
      </c>
      <c r="E8" t="s">
        <v>39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162</v>
      </c>
      <c r="C9" t="s">
        <v>33</v>
      </c>
      <c r="D9" t="s">
        <v>10</v>
      </c>
      <c r="E9" t="s">
        <v>41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162</v>
      </c>
      <c r="C10" t="s">
        <v>33</v>
      </c>
      <c r="D10" t="s">
        <v>9</v>
      </c>
      <c r="E10" t="s">
        <v>47</v>
      </c>
      <c r="F10" t="s">
        <v>40</v>
      </c>
      <c r="G10" t="s">
        <v>36</v>
      </c>
      <c r="H10" t="s">
        <v>36</v>
      </c>
    </row>
    <row r="11">
      <c r="A11" t="s">
        <v>13</v>
      </c>
      <c r="B11" t="s">
        <v>162</v>
      </c>
      <c r="C11" t="s">
        <v>33</v>
      </c>
      <c r="D11" t="s">
        <v>10</v>
      </c>
      <c r="E11" t="s">
        <v>41</v>
      </c>
      <c r="F11" t="s">
        <v>310</v>
      </c>
      <c r="G11" t="s">
        <v>37</v>
      </c>
      <c r="H11" t="s">
        <v>37</v>
      </c>
    </row>
    <row r="12">
      <c r="A12" t="s">
        <v>14</v>
      </c>
      <c r="B12" t="s">
        <v>162</v>
      </c>
      <c r="C12" t="s">
        <v>33</v>
      </c>
      <c r="D12" t="s">
        <v>9</v>
      </c>
      <c r="E12" t="s">
        <v>38</v>
      </c>
      <c r="F12" t="s">
        <v>148</v>
      </c>
      <c r="G12" t="s">
        <v>40</v>
      </c>
      <c r="H12" t="s">
        <v>36</v>
      </c>
    </row>
    <row r="13">
      <c r="A13" t="s">
        <v>14</v>
      </c>
      <c r="B13" t="s">
        <v>162</v>
      </c>
      <c r="C13" t="s">
        <v>33</v>
      </c>
      <c r="D13" t="s">
        <v>10</v>
      </c>
      <c r="E13" t="s">
        <v>41</v>
      </c>
      <c r="F13" t="s">
        <v>193</v>
      </c>
      <c r="G13" t="s">
        <v>43</v>
      </c>
      <c r="H13" t="s">
        <v>37</v>
      </c>
    </row>
    <row r="14">
      <c r="A14" t="s">
        <v>15</v>
      </c>
      <c r="B14" t="s">
        <v>162</v>
      </c>
      <c r="C14" t="s">
        <v>33</v>
      </c>
      <c r="D14" t="s">
        <v>9</v>
      </c>
      <c r="E14" t="s">
        <v>133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162</v>
      </c>
      <c r="C15" t="s">
        <v>33</v>
      </c>
      <c r="D15" t="s">
        <v>10</v>
      </c>
      <c r="E15" t="s">
        <v>41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162</v>
      </c>
      <c r="C16" t="s">
        <v>33</v>
      </c>
      <c r="D16" t="s">
        <v>9</v>
      </c>
      <c r="E16" t="s">
        <v>63</v>
      </c>
      <c r="F16" t="s">
        <v>133</v>
      </c>
      <c r="G16" t="s">
        <v>40</v>
      </c>
      <c r="H16" t="s">
        <v>36</v>
      </c>
    </row>
    <row r="17">
      <c r="A17" t="s">
        <v>16</v>
      </c>
      <c r="B17" t="s">
        <v>162</v>
      </c>
      <c r="C17" t="s">
        <v>33</v>
      </c>
      <c r="D17" t="s">
        <v>10</v>
      </c>
      <c r="E17" t="s">
        <v>41</v>
      </c>
      <c r="F17" t="s">
        <v>176</v>
      </c>
      <c r="G17" t="s">
        <v>173</v>
      </c>
      <c r="H17" t="s">
        <v>37</v>
      </c>
    </row>
    <row r="18">
      <c r="A18" t="s">
        <v>17</v>
      </c>
      <c r="B18" t="s">
        <v>162</v>
      </c>
      <c r="C18" t="s">
        <v>33</v>
      </c>
      <c r="D18" t="s">
        <v>9</v>
      </c>
      <c r="E18" t="s">
        <v>177</v>
      </c>
      <c r="F18" t="s">
        <v>45</v>
      </c>
      <c r="G18" t="s">
        <v>69</v>
      </c>
      <c r="H18" t="s">
        <v>148</v>
      </c>
    </row>
    <row r="19">
      <c r="A19" t="s">
        <v>17</v>
      </c>
      <c r="B19" t="s">
        <v>162</v>
      </c>
      <c r="C19" t="s">
        <v>33</v>
      </c>
      <c r="D19" t="s">
        <v>10</v>
      </c>
      <c r="E19" t="s">
        <v>41</v>
      </c>
      <c r="F19" t="s">
        <v>164</v>
      </c>
      <c r="G19" t="s">
        <v>266</v>
      </c>
      <c r="H19" t="s">
        <v>252</v>
      </c>
    </row>
    <row r="20">
      <c r="A20" t="s">
        <v>18</v>
      </c>
      <c r="B20" t="s">
        <v>162</v>
      </c>
      <c r="C20" t="s">
        <v>33</v>
      </c>
      <c r="D20" t="s">
        <v>9</v>
      </c>
      <c r="E20" t="s">
        <v>44</v>
      </c>
      <c r="F20" t="s">
        <v>46</v>
      </c>
      <c r="G20" t="s">
        <v>38</v>
      </c>
      <c r="H20" t="s">
        <v>70</v>
      </c>
    </row>
    <row r="21">
      <c r="A21" t="s">
        <v>18</v>
      </c>
      <c r="B21" t="s">
        <v>162</v>
      </c>
      <c r="C21" t="s">
        <v>33</v>
      </c>
      <c r="D21" t="s">
        <v>10</v>
      </c>
      <c r="E21" t="s">
        <v>41</v>
      </c>
      <c r="F21" t="s">
        <v>49</v>
      </c>
      <c r="G21" t="s">
        <v>194</v>
      </c>
      <c r="H21" t="s">
        <v>195</v>
      </c>
    </row>
    <row r="22">
      <c r="A22" t="s">
        <v>19</v>
      </c>
      <c r="B22" t="s">
        <v>162</v>
      </c>
      <c r="C22" t="s">
        <v>33</v>
      </c>
      <c r="D22" t="s">
        <v>9</v>
      </c>
      <c r="E22" t="s">
        <v>177</v>
      </c>
      <c r="F22" t="s">
        <v>46</v>
      </c>
      <c r="G22" t="s">
        <v>47</v>
      </c>
      <c r="H22" t="s">
        <v>40</v>
      </c>
    </row>
    <row r="23">
      <c r="A23" t="s">
        <v>19</v>
      </c>
      <c r="B23" t="s">
        <v>162</v>
      </c>
      <c r="C23" t="s">
        <v>33</v>
      </c>
      <c r="D23" t="s">
        <v>10</v>
      </c>
      <c r="E23" t="s">
        <v>41</v>
      </c>
      <c r="F23" t="s">
        <v>311</v>
      </c>
      <c r="G23" t="s">
        <v>253</v>
      </c>
      <c r="H23" t="s">
        <v>312</v>
      </c>
    </row>
    <row r="24">
      <c r="A24" t="s">
        <v>20</v>
      </c>
      <c r="B24" t="s">
        <v>162</v>
      </c>
      <c r="C24" t="s">
        <v>33</v>
      </c>
      <c r="D24" t="s">
        <v>9</v>
      </c>
      <c r="E24" t="s">
        <v>313</v>
      </c>
      <c r="F24" t="s">
        <v>177</v>
      </c>
      <c r="G24" t="s">
        <v>44</v>
      </c>
      <c r="H24" t="s">
        <v>132</v>
      </c>
    </row>
    <row r="25">
      <c r="A25" t="s">
        <v>20</v>
      </c>
      <c r="B25" t="s">
        <v>162</v>
      </c>
      <c r="C25" t="s">
        <v>33</v>
      </c>
      <c r="D25" t="s">
        <v>10</v>
      </c>
      <c r="E25" t="s">
        <v>41</v>
      </c>
      <c r="F25" t="s">
        <v>172</v>
      </c>
      <c r="G25" t="s">
        <v>176</v>
      </c>
      <c r="H25" t="s">
        <v>295</v>
      </c>
    </row>
    <row r="26">
      <c r="A26" t="s">
        <v>21</v>
      </c>
      <c r="B26" t="s">
        <v>162</v>
      </c>
      <c r="C26" t="s">
        <v>33</v>
      </c>
      <c r="D26" t="s">
        <v>9</v>
      </c>
      <c r="E26" t="s">
        <v>63</v>
      </c>
      <c r="F26" t="s">
        <v>46</v>
      </c>
      <c r="G26" t="s">
        <v>70</v>
      </c>
      <c r="H26" t="s">
        <v>47</v>
      </c>
    </row>
    <row r="27">
      <c r="A27" t="s">
        <v>21</v>
      </c>
      <c r="B27" t="s">
        <v>162</v>
      </c>
      <c r="C27" t="s">
        <v>33</v>
      </c>
      <c r="D27" t="s">
        <v>10</v>
      </c>
      <c r="E27" t="s">
        <v>41</v>
      </c>
      <c r="F27" t="s">
        <v>64</v>
      </c>
      <c r="G27" t="s">
        <v>142</v>
      </c>
      <c r="H27" t="s">
        <v>66</v>
      </c>
    </row>
    <row r="28">
      <c r="A28" t="s">
        <v>22</v>
      </c>
      <c r="B28" t="s">
        <v>162</v>
      </c>
      <c r="C28" t="s">
        <v>33</v>
      </c>
      <c r="D28" t="s">
        <v>9</v>
      </c>
      <c r="E28" t="s">
        <v>131</v>
      </c>
      <c r="F28" t="s">
        <v>45</v>
      </c>
      <c r="G28" t="s">
        <v>203</v>
      </c>
      <c r="H28" t="s">
        <v>38</v>
      </c>
    </row>
    <row r="29">
      <c r="A29" t="s">
        <v>22</v>
      </c>
      <c r="B29" t="s">
        <v>162</v>
      </c>
      <c r="C29" t="s">
        <v>33</v>
      </c>
      <c r="D29" t="s">
        <v>10</v>
      </c>
      <c r="E29" t="s">
        <v>41</v>
      </c>
      <c r="F29" t="s">
        <v>314</v>
      </c>
      <c r="G29" t="s">
        <v>315</v>
      </c>
      <c r="H29" t="s">
        <v>316</v>
      </c>
    </row>
    <row r="30">
      <c r="A30" t="s">
        <v>23</v>
      </c>
      <c r="B30" t="s">
        <v>162</v>
      </c>
      <c r="C30" t="s">
        <v>33</v>
      </c>
      <c r="D30" t="s">
        <v>9</v>
      </c>
      <c r="E30" t="s">
        <v>38</v>
      </c>
      <c r="F30" t="s">
        <v>70</v>
      </c>
      <c r="G30" t="s">
        <v>148</v>
      </c>
      <c r="H30" t="s">
        <v>47</v>
      </c>
    </row>
    <row r="31">
      <c r="A31" t="s">
        <v>23</v>
      </c>
      <c r="B31" t="s">
        <v>162</v>
      </c>
      <c r="C31" t="s">
        <v>33</v>
      </c>
      <c r="D31" t="s">
        <v>10</v>
      </c>
      <c r="E31" t="s">
        <v>41</v>
      </c>
      <c r="F31" t="s">
        <v>317</v>
      </c>
      <c r="G31" t="s">
        <v>193</v>
      </c>
      <c r="H31" t="s">
        <v>247</v>
      </c>
    </row>
    <row r="32">
      <c r="A32" t="s">
        <v>24</v>
      </c>
      <c r="B32" t="s">
        <v>162</v>
      </c>
      <c r="C32" t="s">
        <v>33</v>
      </c>
      <c r="D32" t="s">
        <v>9</v>
      </c>
      <c r="E32" t="s">
        <v>70</v>
      </c>
      <c r="F32" t="s">
        <v>39</v>
      </c>
      <c r="G32" t="s">
        <v>47</v>
      </c>
      <c r="H32" t="s">
        <v>39</v>
      </c>
    </row>
    <row r="33">
      <c r="A33" t="s">
        <v>24</v>
      </c>
      <c r="B33" t="s">
        <v>162</v>
      </c>
      <c r="C33" t="s">
        <v>33</v>
      </c>
      <c r="D33" t="s">
        <v>10</v>
      </c>
      <c r="E33" t="s">
        <v>41</v>
      </c>
      <c r="F33" t="s">
        <v>172</v>
      </c>
      <c r="G33" t="s">
        <v>318</v>
      </c>
      <c r="H33" t="s">
        <v>172</v>
      </c>
    </row>
    <row r="34">
      <c r="A34" t="s">
        <v>25</v>
      </c>
      <c r="B34" t="s">
        <v>162</v>
      </c>
      <c r="C34" t="s">
        <v>33</v>
      </c>
      <c r="D34" t="s">
        <v>9</v>
      </c>
      <c r="E34" t="s">
        <v>133</v>
      </c>
      <c r="F34" t="s">
        <v>67</v>
      </c>
      <c r="G34" t="s">
        <v>36</v>
      </c>
      <c r="H34"/>
    </row>
    <row r="35">
      <c r="A35" t="s">
        <v>25</v>
      </c>
      <c r="B35" t="s">
        <v>162</v>
      </c>
      <c r="C35" t="s">
        <v>33</v>
      </c>
      <c r="D35" t="s">
        <v>10</v>
      </c>
      <c r="E35" t="s">
        <v>41</v>
      </c>
      <c r="F35" t="s">
        <v>290</v>
      </c>
      <c r="G35" t="s">
        <v>37</v>
      </c>
      <c r="H35"/>
    </row>
    <row r="36">
      <c r="A36" t="s">
        <v>26</v>
      </c>
      <c r="B36" t="s">
        <v>162</v>
      </c>
      <c r="C36" t="s">
        <v>33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162</v>
      </c>
      <c r="C37" t="s">
        <v>33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162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162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319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191</v>
      </c>
      <c r="C4" t="s">
        <v>31</v>
      </c>
      <c r="D4" t="s">
        <v>9</v>
      </c>
      <c r="E4" t="s">
        <v>47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191</v>
      </c>
      <c r="C5" t="s">
        <v>31</v>
      </c>
      <c r="D5" t="s">
        <v>10</v>
      </c>
      <c r="E5" t="s">
        <v>41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191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191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191</v>
      </c>
      <c r="C8" t="s">
        <v>31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191</v>
      </c>
      <c r="C9" t="s">
        <v>31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191</v>
      </c>
      <c r="C10" t="s">
        <v>31</v>
      </c>
      <c r="D10" t="s">
        <v>9</v>
      </c>
      <c r="E10" t="s">
        <v>46</v>
      </c>
      <c r="F10" t="s">
        <v>133</v>
      </c>
      <c r="G10" t="s">
        <v>148</v>
      </c>
      <c r="H10" t="s">
        <v>47</v>
      </c>
    </row>
    <row r="11">
      <c r="A11" t="s">
        <v>13</v>
      </c>
      <c r="B11" t="s">
        <v>191</v>
      </c>
      <c r="C11" t="s">
        <v>31</v>
      </c>
      <c r="D11" t="s">
        <v>10</v>
      </c>
      <c r="E11" t="s">
        <v>41</v>
      </c>
      <c r="F11" t="s">
        <v>320</v>
      </c>
      <c r="G11" t="s">
        <v>321</v>
      </c>
      <c r="H11" t="s">
        <v>322</v>
      </c>
    </row>
    <row r="12">
      <c r="A12" t="s">
        <v>14</v>
      </c>
      <c r="B12" t="s">
        <v>191</v>
      </c>
      <c r="C12" t="s">
        <v>31</v>
      </c>
      <c r="D12" t="s">
        <v>9</v>
      </c>
      <c r="E12" t="s">
        <v>144</v>
      </c>
      <c r="F12" t="s">
        <v>46</v>
      </c>
      <c r="G12" t="s">
        <v>70</v>
      </c>
      <c r="H12" t="s">
        <v>148</v>
      </c>
    </row>
    <row r="13">
      <c r="A13" t="s">
        <v>14</v>
      </c>
      <c r="B13" t="s">
        <v>191</v>
      </c>
      <c r="C13" t="s">
        <v>31</v>
      </c>
      <c r="D13" t="s">
        <v>10</v>
      </c>
      <c r="E13" t="s">
        <v>41</v>
      </c>
      <c r="F13" t="s">
        <v>323</v>
      </c>
      <c r="G13" t="s">
        <v>229</v>
      </c>
      <c r="H13" t="s">
        <v>301</v>
      </c>
    </row>
    <row r="14">
      <c r="A14" t="s">
        <v>15</v>
      </c>
      <c r="B14" t="s">
        <v>191</v>
      </c>
      <c r="C14" t="s">
        <v>31</v>
      </c>
      <c r="D14" t="s">
        <v>9</v>
      </c>
      <c r="E14" t="s">
        <v>44</v>
      </c>
      <c r="F14" t="s">
        <v>69</v>
      </c>
      <c r="G14" t="s">
        <v>148</v>
      </c>
      <c r="H14" t="s">
        <v>67</v>
      </c>
    </row>
    <row r="15">
      <c r="A15" t="s">
        <v>15</v>
      </c>
      <c r="B15" t="s">
        <v>191</v>
      </c>
      <c r="C15" t="s">
        <v>31</v>
      </c>
      <c r="D15" t="s">
        <v>10</v>
      </c>
      <c r="E15" t="s">
        <v>41</v>
      </c>
      <c r="F15" t="s">
        <v>166</v>
      </c>
      <c r="G15" t="s">
        <v>196</v>
      </c>
      <c r="H15" t="s">
        <v>284</v>
      </c>
    </row>
    <row r="16">
      <c r="A16" t="s">
        <v>16</v>
      </c>
      <c r="B16" t="s">
        <v>191</v>
      </c>
      <c r="C16" t="s">
        <v>31</v>
      </c>
      <c r="D16" t="s">
        <v>9</v>
      </c>
      <c r="E16" t="s">
        <v>46</v>
      </c>
      <c r="F16" t="s">
        <v>39</v>
      </c>
      <c r="G16" t="s">
        <v>36</v>
      </c>
      <c r="H16" t="s">
        <v>36</v>
      </c>
    </row>
    <row r="17">
      <c r="A17" t="s">
        <v>16</v>
      </c>
      <c r="B17" t="s">
        <v>191</v>
      </c>
      <c r="C17" t="s">
        <v>31</v>
      </c>
      <c r="D17" t="s">
        <v>10</v>
      </c>
      <c r="E17" t="s">
        <v>41</v>
      </c>
      <c r="F17" t="s">
        <v>261</v>
      </c>
      <c r="G17" t="s">
        <v>37</v>
      </c>
      <c r="H17" t="s">
        <v>37</v>
      </c>
    </row>
    <row r="18">
      <c r="A18" t="s">
        <v>17</v>
      </c>
      <c r="B18" t="s">
        <v>191</v>
      </c>
      <c r="C18" t="s">
        <v>31</v>
      </c>
      <c r="D18" t="s">
        <v>9</v>
      </c>
      <c r="E18" t="s">
        <v>131</v>
      </c>
      <c r="F18" t="s">
        <v>67</v>
      </c>
      <c r="G18" t="s">
        <v>36</v>
      </c>
      <c r="H18" t="s">
        <v>36</v>
      </c>
    </row>
    <row r="19">
      <c r="A19" t="s">
        <v>17</v>
      </c>
      <c r="B19" t="s">
        <v>191</v>
      </c>
      <c r="C19" t="s">
        <v>31</v>
      </c>
      <c r="D19" t="s">
        <v>10</v>
      </c>
      <c r="E19" t="s">
        <v>41</v>
      </c>
      <c r="F19" t="s">
        <v>324</v>
      </c>
      <c r="G19" t="s">
        <v>37</v>
      </c>
      <c r="H19" t="s">
        <v>37</v>
      </c>
    </row>
    <row r="20">
      <c r="A20" t="s">
        <v>18</v>
      </c>
      <c r="B20" t="s">
        <v>191</v>
      </c>
      <c r="C20" t="s">
        <v>31</v>
      </c>
      <c r="D20" t="s">
        <v>9</v>
      </c>
      <c r="E20" t="s">
        <v>63</v>
      </c>
      <c r="F20" t="s">
        <v>148</v>
      </c>
      <c r="G20" t="s">
        <v>36</v>
      </c>
      <c r="H20" t="s">
        <v>36</v>
      </c>
    </row>
    <row r="21">
      <c r="A21" t="s">
        <v>18</v>
      </c>
      <c r="B21" t="s">
        <v>191</v>
      </c>
      <c r="C21" t="s">
        <v>31</v>
      </c>
      <c r="D21" t="s">
        <v>10</v>
      </c>
      <c r="E21" t="s">
        <v>41</v>
      </c>
      <c r="F21" t="s">
        <v>325</v>
      </c>
      <c r="G21" t="s">
        <v>37</v>
      </c>
      <c r="H21" t="s">
        <v>37</v>
      </c>
    </row>
    <row r="22">
      <c r="A22" t="s">
        <v>19</v>
      </c>
      <c r="B22" t="s">
        <v>191</v>
      </c>
      <c r="C22" t="s">
        <v>31</v>
      </c>
      <c r="D22" t="s">
        <v>9</v>
      </c>
      <c r="E22" t="s">
        <v>203</v>
      </c>
      <c r="F22" t="s">
        <v>47</v>
      </c>
      <c r="G22" t="s">
        <v>36</v>
      </c>
      <c r="H22" t="s">
        <v>36</v>
      </c>
    </row>
    <row r="23">
      <c r="A23" t="s">
        <v>19</v>
      </c>
      <c r="B23" t="s">
        <v>191</v>
      </c>
      <c r="C23" t="s">
        <v>31</v>
      </c>
      <c r="D23" t="s">
        <v>10</v>
      </c>
      <c r="E23" t="s">
        <v>41</v>
      </c>
      <c r="F23" t="s">
        <v>297</v>
      </c>
      <c r="G23" t="s">
        <v>37</v>
      </c>
      <c r="H23" t="s">
        <v>37</v>
      </c>
    </row>
    <row r="24">
      <c r="A24" t="s">
        <v>20</v>
      </c>
      <c r="B24" t="s">
        <v>191</v>
      </c>
      <c r="C24" t="s">
        <v>31</v>
      </c>
      <c r="D24" t="s">
        <v>9</v>
      </c>
      <c r="E24" t="s">
        <v>144</v>
      </c>
      <c r="F24" t="s">
        <v>46</v>
      </c>
      <c r="G24" t="s">
        <v>47</v>
      </c>
      <c r="H24" t="s">
        <v>36</v>
      </c>
    </row>
    <row r="25">
      <c r="A25" t="s">
        <v>20</v>
      </c>
      <c r="B25" t="s">
        <v>191</v>
      </c>
      <c r="C25" t="s">
        <v>31</v>
      </c>
      <c r="D25" t="s">
        <v>10</v>
      </c>
      <c r="E25" t="s">
        <v>41</v>
      </c>
      <c r="F25" t="s">
        <v>323</v>
      </c>
      <c r="G25" t="s">
        <v>141</v>
      </c>
      <c r="H25" t="s">
        <v>37</v>
      </c>
    </row>
    <row r="26">
      <c r="A26" t="s">
        <v>21</v>
      </c>
      <c r="B26" t="s">
        <v>191</v>
      </c>
      <c r="C26" t="s">
        <v>31</v>
      </c>
      <c r="D26" t="s">
        <v>9</v>
      </c>
      <c r="E26" t="s">
        <v>44</v>
      </c>
      <c r="F26" t="s">
        <v>47</v>
      </c>
      <c r="G26" t="s">
        <v>36</v>
      </c>
      <c r="H26" t="s">
        <v>36</v>
      </c>
    </row>
    <row r="27">
      <c r="A27" t="s">
        <v>21</v>
      </c>
      <c r="B27" t="s">
        <v>191</v>
      </c>
      <c r="C27" t="s">
        <v>31</v>
      </c>
      <c r="D27" t="s">
        <v>10</v>
      </c>
      <c r="E27" t="s">
        <v>41</v>
      </c>
      <c r="F27" t="s">
        <v>50</v>
      </c>
      <c r="G27" t="s">
        <v>37</v>
      </c>
      <c r="H27" t="s">
        <v>37</v>
      </c>
    </row>
    <row r="28">
      <c r="A28" t="s">
        <v>22</v>
      </c>
      <c r="B28" t="s">
        <v>191</v>
      </c>
      <c r="C28" t="s">
        <v>31</v>
      </c>
      <c r="D28" t="s">
        <v>9</v>
      </c>
      <c r="E28" t="s">
        <v>69</v>
      </c>
      <c r="F28" t="s">
        <v>40</v>
      </c>
      <c r="G28" t="s">
        <v>36</v>
      </c>
      <c r="H28" t="s">
        <v>36</v>
      </c>
    </row>
    <row r="29">
      <c r="A29" t="s">
        <v>22</v>
      </c>
      <c r="B29" t="s">
        <v>191</v>
      </c>
      <c r="C29" t="s">
        <v>31</v>
      </c>
      <c r="D29" t="s">
        <v>10</v>
      </c>
      <c r="E29" t="s">
        <v>41</v>
      </c>
      <c r="F29" t="s">
        <v>222</v>
      </c>
      <c r="G29" t="s">
        <v>37</v>
      </c>
      <c r="H29" t="s">
        <v>37</v>
      </c>
    </row>
    <row r="30">
      <c r="A30" t="s">
        <v>23</v>
      </c>
      <c r="B30" t="s">
        <v>191</v>
      </c>
      <c r="C30" t="s">
        <v>31</v>
      </c>
      <c r="D30" t="s">
        <v>9</v>
      </c>
      <c r="E30" t="s">
        <v>69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191</v>
      </c>
      <c r="C31" t="s">
        <v>31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191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191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191</v>
      </c>
      <c r="C34" t="s">
        <v>31</v>
      </c>
      <c r="D34" t="s">
        <v>9</v>
      </c>
      <c r="E34" t="s">
        <v>203</v>
      </c>
      <c r="F34" t="s">
        <v>36</v>
      </c>
      <c r="G34" t="s">
        <v>36</v>
      </c>
      <c r="H34"/>
    </row>
    <row r="35">
      <c r="A35" t="s">
        <v>25</v>
      </c>
      <c r="B35" t="s">
        <v>191</v>
      </c>
      <c r="C35" t="s">
        <v>31</v>
      </c>
      <c r="D35" t="s">
        <v>10</v>
      </c>
      <c r="E35" t="s">
        <v>41</v>
      </c>
      <c r="F35" t="s">
        <v>37</v>
      </c>
      <c r="G35" t="s">
        <v>37</v>
      </c>
      <c r="H35"/>
    </row>
    <row r="36">
      <c r="A36" t="s">
        <v>26</v>
      </c>
      <c r="B36" t="s">
        <v>191</v>
      </c>
      <c r="C36" t="s">
        <v>31</v>
      </c>
      <c r="D36" t="s">
        <v>9</v>
      </c>
      <c r="E36" t="s">
        <v>39</v>
      </c>
      <c r="F36" t="s">
        <v>36</v>
      </c>
      <c r="G36"/>
      <c r="H36"/>
    </row>
    <row r="37">
      <c r="A37" t="s">
        <v>26</v>
      </c>
      <c r="B37" t="s">
        <v>191</v>
      </c>
      <c r="C37" t="s">
        <v>31</v>
      </c>
      <c r="D37" t="s">
        <v>10</v>
      </c>
      <c r="E37" t="s">
        <v>41</v>
      </c>
      <c r="F37" t="s">
        <v>37</v>
      </c>
      <c r="G37"/>
      <c r="H37"/>
    </row>
    <row r="38">
      <c r="A38" t="s">
        <v>27</v>
      </c>
      <c r="B38" t="s">
        <v>191</v>
      </c>
      <c r="C38" t="s">
        <v>31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191</v>
      </c>
      <c r="C39" t="s">
        <v>31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326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191</v>
      </c>
      <c r="C4" t="s">
        <v>33</v>
      </c>
      <c r="D4" t="s">
        <v>9</v>
      </c>
      <c r="E4" t="s">
        <v>40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191</v>
      </c>
      <c r="C5" t="s">
        <v>33</v>
      </c>
      <c r="D5" t="s">
        <v>10</v>
      </c>
      <c r="E5" t="s">
        <v>41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191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191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191</v>
      </c>
      <c r="C8" t="s">
        <v>33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191</v>
      </c>
      <c r="C9" t="s">
        <v>33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191</v>
      </c>
      <c r="C10" t="s">
        <v>33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191</v>
      </c>
      <c r="C11" t="s">
        <v>33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191</v>
      </c>
      <c r="C12" t="s">
        <v>33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191</v>
      </c>
      <c r="C13" t="s">
        <v>33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191</v>
      </c>
      <c r="C14" t="s">
        <v>33</v>
      </c>
      <c r="D14" t="s">
        <v>9</v>
      </c>
      <c r="E14" t="s">
        <v>69</v>
      </c>
      <c r="F14" t="s">
        <v>47</v>
      </c>
      <c r="G14" t="s">
        <v>36</v>
      </c>
      <c r="H14" t="s">
        <v>36</v>
      </c>
    </row>
    <row r="15">
      <c r="A15" t="s">
        <v>15</v>
      </c>
      <c r="B15" t="s">
        <v>191</v>
      </c>
      <c r="C15" t="s">
        <v>33</v>
      </c>
      <c r="D15" t="s">
        <v>10</v>
      </c>
      <c r="E15" t="s">
        <v>41</v>
      </c>
      <c r="F15" t="s">
        <v>232</v>
      </c>
      <c r="G15" t="s">
        <v>37</v>
      </c>
      <c r="H15" t="s">
        <v>37</v>
      </c>
    </row>
    <row r="16">
      <c r="A16" t="s">
        <v>16</v>
      </c>
      <c r="B16" t="s">
        <v>191</v>
      </c>
      <c r="C16" t="s">
        <v>33</v>
      </c>
      <c r="D16" t="s">
        <v>9</v>
      </c>
      <c r="E16" t="s">
        <v>47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191</v>
      </c>
      <c r="C17" t="s">
        <v>33</v>
      </c>
      <c r="D17" t="s">
        <v>10</v>
      </c>
      <c r="E17" t="s">
        <v>41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191</v>
      </c>
      <c r="C18" t="s">
        <v>33</v>
      </c>
      <c r="D18" t="s">
        <v>9</v>
      </c>
      <c r="E18" t="s">
        <v>263</v>
      </c>
      <c r="F18" t="s">
        <v>152</v>
      </c>
      <c r="G18" t="s">
        <v>69</v>
      </c>
      <c r="H18" t="s">
        <v>133</v>
      </c>
    </row>
    <row r="19">
      <c r="A19" t="s">
        <v>17</v>
      </c>
      <c r="B19" t="s">
        <v>191</v>
      </c>
      <c r="C19" t="s">
        <v>33</v>
      </c>
      <c r="D19" t="s">
        <v>10</v>
      </c>
      <c r="E19" t="s">
        <v>41</v>
      </c>
      <c r="F19" t="s">
        <v>327</v>
      </c>
      <c r="G19" t="s">
        <v>328</v>
      </c>
      <c r="H19" t="s">
        <v>329</v>
      </c>
    </row>
    <row r="20">
      <c r="A20" t="s">
        <v>18</v>
      </c>
      <c r="B20" t="s">
        <v>191</v>
      </c>
      <c r="C20" t="s">
        <v>33</v>
      </c>
      <c r="D20" t="s">
        <v>9</v>
      </c>
      <c r="E20" t="s">
        <v>152</v>
      </c>
      <c r="F20" t="s">
        <v>38</v>
      </c>
      <c r="G20" t="s">
        <v>39</v>
      </c>
      <c r="H20" t="s">
        <v>36</v>
      </c>
    </row>
    <row r="21">
      <c r="A21" t="s">
        <v>18</v>
      </c>
      <c r="B21" t="s">
        <v>191</v>
      </c>
      <c r="C21" t="s">
        <v>33</v>
      </c>
      <c r="D21" t="s">
        <v>10</v>
      </c>
      <c r="E21" t="s">
        <v>41</v>
      </c>
      <c r="F21" t="s">
        <v>153</v>
      </c>
      <c r="G21" t="s">
        <v>113</v>
      </c>
      <c r="H21" t="s">
        <v>37</v>
      </c>
    </row>
    <row r="22">
      <c r="A22" t="s">
        <v>19</v>
      </c>
      <c r="B22" t="s">
        <v>191</v>
      </c>
      <c r="C22" t="s">
        <v>33</v>
      </c>
      <c r="D22" t="s">
        <v>9</v>
      </c>
      <c r="E22" t="s">
        <v>148</v>
      </c>
      <c r="F22" t="s">
        <v>36</v>
      </c>
      <c r="G22" t="s">
        <v>36</v>
      </c>
      <c r="H22" t="s">
        <v>36</v>
      </c>
    </row>
    <row r="23">
      <c r="A23" t="s">
        <v>19</v>
      </c>
      <c r="B23" t="s">
        <v>191</v>
      </c>
      <c r="C23" t="s">
        <v>33</v>
      </c>
      <c r="D23" t="s">
        <v>10</v>
      </c>
      <c r="E23" t="s">
        <v>41</v>
      </c>
      <c r="F23" t="s">
        <v>37</v>
      </c>
      <c r="G23" t="s">
        <v>37</v>
      </c>
      <c r="H23" t="s">
        <v>37</v>
      </c>
    </row>
    <row r="24">
      <c r="A24" t="s">
        <v>20</v>
      </c>
      <c r="B24" t="s">
        <v>191</v>
      </c>
      <c r="C24" t="s">
        <v>33</v>
      </c>
      <c r="D24" t="s">
        <v>9</v>
      </c>
      <c r="E24" t="s">
        <v>203</v>
      </c>
      <c r="F24" t="s">
        <v>133</v>
      </c>
      <c r="G24" t="s">
        <v>67</v>
      </c>
      <c r="H24" t="s">
        <v>40</v>
      </c>
    </row>
    <row r="25">
      <c r="A25" t="s">
        <v>20</v>
      </c>
      <c r="B25" t="s">
        <v>191</v>
      </c>
      <c r="C25" t="s">
        <v>33</v>
      </c>
      <c r="D25" t="s">
        <v>10</v>
      </c>
      <c r="E25" t="s">
        <v>41</v>
      </c>
      <c r="F25" t="s">
        <v>172</v>
      </c>
      <c r="G25" t="s">
        <v>295</v>
      </c>
      <c r="H25" t="s">
        <v>141</v>
      </c>
    </row>
    <row r="26">
      <c r="A26" t="s">
        <v>21</v>
      </c>
      <c r="B26" t="s">
        <v>191</v>
      </c>
      <c r="C26" t="s">
        <v>33</v>
      </c>
      <c r="D26" t="s">
        <v>9</v>
      </c>
      <c r="E26" t="s">
        <v>38</v>
      </c>
      <c r="F26" t="s">
        <v>70</v>
      </c>
      <c r="G26" t="s">
        <v>67</v>
      </c>
      <c r="H26" t="s">
        <v>36</v>
      </c>
    </row>
    <row r="27">
      <c r="A27" t="s">
        <v>21</v>
      </c>
      <c r="B27" t="s">
        <v>191</v>
      </c>
      <c r="C27" t="s">
        <v>33</v>
      </c>
      <c r="D27" t="s">
        <v>10</v>
      </c>
      <c r="E27" t="s">
        <v>41</v>
      </c>
      <c r="F27" t="s">
        <v>317</v>
      </c>
      <c r="G27" t="s">
        <v>68</v>
      </c>
      <c r="H27" t="s">
        <v>37</v>
      </c>
    </row>
    <row r="28">
      <c r="A28" t="s">
        <v>22</v>
      </c>
      <c r="B28" t="s">
        <v>191</v>
      </c>
      <c r="C28" t="s">
        <v>33</v>
      </c>
      <c r="D28" t="s">
        <v>9</v>
      </c>
      <c r="E28" t="s">
        <v>133</v>
      </c>
      <c r="F28" t="s">
        <v>47</v>
      </c>
      <c r="G28" t="s">
        <v>40</v>
      </c>
      <c r="H28" t="s">
        <v>36</v>
      </c>
    </row>
    <row r="29">
      <c r="A29" t="s">
        <v>22</v>
      </c>
      <c r="B29" t="s">
        <v>191</v>
      </c>
      <c r="C29" t="s">
        <v>33</v>
      </c>
      <c r="D29" t="s">
        <v>10</v>
      </c>
      <c r="E29" t="s">
        <v>41</v>
      </c>
      <c r="F29" t="s">
        <v>330</v>
      </c>
      <c r="G29" t="s">
        <v>142</v>
      </c>
      <c r="H29" t="s">
        <v>37</v>
      </c>
    </row>
    <row r="30">
      <c r="A30" t="s">
        <v>23</v>
      </c>
      <c r="B30" t="s">
        <v>191</v>
      </c>
      <c r="C30" t="s">
        <v>33</v>
      </c>
      <c r="D30" t="s">
        <v>9</v>
      </c>
      <c r="E30" t="s">
        <v>67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191</v>
      </c>
      <c r="C31" t="s">
        <v>33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191</v>
      </c>
      <c r="C32" t="s">
        <v>33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191</v>
      </c>
      <c r="C33" t="s">
        <v>33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191</v>
      </c>
      <c r="C34" t="s">
        <v>33</v>
      </c>
      <c r="D34" t="s">
        <v>9</v>
      </c>
      <c r="E34" t="s">
        <v>67</v>
      </c>
      <c r="F34" t="s">
        <v>36</v>
      </c>
      <c r="G34" t="s">
        <v>36</v>
      </c>
      <c r="H34"/>
    </row>
    <row r="35">
      <c r="A35" t="s">
        <v>25</v>
      </c>
      <c r="B35" t="s">
        <v>191</v>
      </c>
      <c r="C35" t="s">
        <v>33</v>
      </c>
      <c r="D35" t="s">
        <v>10</v>
      </c>
      <c r="E35" t="s">
        <v>41</v>
      </c>
      <c r="F35" t="s">
        <v>37</v>
      </c>
      <c r="G35" t="s">
        <v>37</v>
      </c>
      <c r="H35"/>
    </row>
    <row r="36">
      <c r="A36" t="s">
        <v>26</v>
      </c>
      <c r="B36" t="s">
        <v>191</v>
      </c>
      <c r="C36" t="s">
        <v>33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191</v>
      </c>
      <c r="C37" t="s">
        <v>33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191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191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224</v>
      </c>
      <c r="C4" t="s">
        <v>31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224</v>
      </c>
      <c r="C5" t="s">
        <v>31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224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224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224</v>
      </c>
      <c r="C8" t="s">
        <v>31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224</v>
      </c>
      <c r="C9" t="s">
        <v>31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224</v>
      </c>
      <c r="C10" t="s">
        <v>31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224</v>
      </c>
      <c r="C11" t="s">
        <v>31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224</v>
      </c>
      <c r="C12" t="s">
        <v>31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224</v>
      </c>
      <c r="C13" t="s">
        <v>31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224</v>
      </c>
      <c r="C14" t="s">
        <v>31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224</v>
      </c>
      <c r="C15" t="s">
        <v>31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224</v>
      </c>
      <c r="C16" t="s">
        <v>31</v>
      </c>
      <c r="D16" t="s">
        <v>9</v>
      </c>
      <c r="E16" t="s">
        <v>36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224</v>
      </c>
      <c r="C17" t="s">
        <v>31</v>
      </c>
      <c r="D17" t="s">
        <v>10</v>
      </c>
      <c r="E17" t="s">
        <v>37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224</v>
      </c>
      <c r="C18" t="s">
        <v>31</v>
      </c>
      <c r="D18" t="s">
        <v>9</v>
      </c>
      <c r="E18" t="s">
        <v>36</v>
      </c>
      <c r="F18" t="s">
        <v>36</v>
      </c>
      <c r="G18" t="s">
        <v>36</v>
      </c>
      <c r="H18" t="s">
        <v>36</v>
      </c>
    </row>
    <row r="19">
      <c r="A19" t="s">
        <v>17</v>
      </c>
      <c r="B19" t="s">
        <v>224</v>
      </c>
      <c r="C19" t="s">
        <v>31</v>
      </c>
      <c r="D19" t="s">
        <v>10</v>
      </c>
      <c r="E19" t="s">
        <v>37</v>
      </c>
      <c r="F19" t="s">
        <v>37</v>
      </c>
      <c r="G19" t="s">
        <v>37</v>
      </c>
      <c r="H19" t="s">
        <v>37</v>
      </c>
    </row>
    <row r="20">
      <c r="A20" t="s">
        <v>18</v>
      </c>
      <c r="B20" t="s">
        <v>224</v>
      </c>
      <c r="C20" t="s">
        <v>31</v>
      </c>
      <c r="D20" t="s">
        <v>9</v>
      </c>
      <c r="E20" t="s">
        <v>36</v>
      </c>
      <c r="F20" t="s">
        <v>36</v>
      </c>
      <c r="G20" t="s">
        <v>36</v>
      </c>
      <c r="H20" t="s">
        <v>36</v>
      </c>
    </row>
    <row r="21">
      <c r="A21" t="s">
        <v>18</v>
      </c>
      <c r="B21" t="s">
        <v>224</v>
      </c>
      <c r="C21" t="s">
        <v>31</v>
      </c>
      <c r="D21" t="s">
        <v>10</v>
      </c>
      <c r="E21" t="s">
        <v>37</v>
      </c>
      <c r="F21" t="s">
        <v>37</v>
      </c>
      <c r="G21" t="s">
        <v>37</v>
      </c>
      <c r="H21" t="s">
        <v>37</v>
      </c>
    </row>
    <row r="22">
      <c r="A22" t="s">
        <v>19</v>
      </c>
      <c r="B22" t="s">
        <v>224</v>
      </c>
      <c r="C22" t="s">
        <v>31</v>
      </c>
      <c r="D22" t="s">
        <v>9</v>
      </c>
      <c r="E22" t="s">
        <v>36</v>
      </c>
      <c r="F22" t="s">
        <v>36</v>
      </c>
      <c r="G22" t="s">
        <v>36</v>
      </c>
      <c r="H22" t="s">
        <v>36</v>
      </c>
    </row>
    <row r="23">
      <c r="A23" t="s">
        <v>19</v>
      </c>
      <c r="B23" t="s">
        <v>224</v>
      </c>
      <c r="C23" t="s">
        <v>31</v>
      </c>
      <c r="D23" t="s">
        <v>10</v>
      </c>
      <c r="E23" t="s">
        <v>37</v>
      </c>
      <c r="F23" t="s">
        <v>37</v>
      </c>
      <c r="G23" t="s">
        <v>37</v>
      </c>
      <c r="H23" t="s">
        <v>37</v>
      </c>
    </row>
    <row r="24">
      <c r="A24" t="s">
        <v>20</v>
      </c>
      <c r="B24" t="s">
        <v>224</v>
      </c>
      <c r="C24" t="s">
        <v>31</v>
      </c>
      <c r="D24" t="s">
        <v>9</v>
      </c>
      <c r="E24" t="s">
        <v>36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224</v>
      </c>
      <c r="C25" t="s">
        <v>31</v>
      </c>
      <c r="D25" t="s">
        <v>10</v>
      </c>
      <c r="E25" t="s">
        <v>37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224</v>
      </c>
      <c r="C26" t="s">
        <v>31</v>
      </c>
      <c r="D26" t="s">
        <v>9</v>
      </c>
      <c r="E26" t="s">
        <v>36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224</v>
      </c>
      <c r="C27" t="s">
        <v>31</v>
      </c>
      <c r="D27" t="s">
        <v>10</v>
      </c>
      <c r="E27" t="s">
        <v>37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224</v>
      </c>
      <c r="C28" t="s">
        <v>31</v>
      </c>
      <c r="D28" t="s">
        <v>9</v>
      </c>
      <c r="E28" t="s">
        <v>36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224</v>
      </c>
      <c r="C29" t="s">
        <v>31</v>
      </c>
      <c r="D29" t="s">
        <v>10</v>
      </c>
      <c r="E29" t="s">
        <v>37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224</v>
      </c>
      <c r="C30" t="s">
        <v>31</v>
      </c>
      <c r="D30" t="s">
        <v>9</v>
      </c>
      <c r="E30" t="s">
        <v>36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224</v>
      </c>
      <c r="C31" t="s">
        <v>31</v>
      </c>
      <c r="D31" t="s">
        <v>10</v>
      </c>
      <c r="E31" t="s">
        <v>37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224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224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224</v>
      </c>
      <c r="C34" t="s">
        <v>31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224</v>
      </c>
      <c r="C35" t="s">
        <v>31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224</v>
      </c>
      <c r="C36" t="s">
        <v>31</v>
      </c>
      <c r="D36" t="s">
        <v>9</v>
      </c>
      <c r="E36" t="s">
        <v>36</v>
      </c>
      <c r="F36"/>
      <c r="G36"/>
      <c r="H36"/>
    </row>
    <row r="37">
      <c r="A37" t="s">
        <v>26</v>
      </c>
      <c r="B37" t="s">
        <v>224</v>
      </c>
      <c r="C37" t="s">
        <v>31</v>
      </c>
      <c r="D37" t="s">
        <v>10</v>
      </c>
      <c r="E37" t="s">
        <v>37</v>
      </c>
      <c r="F37"/>
      <c r="G37"/>
      <c r="H37"/>
    </row>
    <row r="38">
      <c r="A38" t="s">
        <v>27</v>
      </c>
      <c r="B38" t="s">
        <v>224</v>
      </c>
      <c r="C38" t="s">
        <v>31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224</v>
      </c>
      <c r="C39" t="s">
        <v>31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332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224</v>
      </c>
      <c r="C4" t="s">
        <v>33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224</v>
      </c>
      <c r="C5" t="s">
        <v>33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224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224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224</v>
      </c>
      <c r="C8" t="s">
        <v>33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224</v>
      </c>
      <c r="C9" t="s">
        <v>33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224</v>
      </c>
      <c r="C10" t="s">
        <v>33</v>
      </c>
      <c r="D10" t="s">
        <v>9</v>
      </c>
      <c r="E10" t="s">
        <v>67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224</v>
      </c>
      <c r="C11" t="s">
        <v>33</v>
      </c>
      <c r="D11" t="s">
        <v>10</v>
      </c>
      <c r="E11" t="s">
        <v>41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224</v>
      </c>
      <c r="C12" t="s">
        <v>33</v>
      </c>
      <c r="D12" t="s">
        <v>9</v>
      </c>
      <c r="E12" t="s">
        <v>40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224</v>
      </c>
      <c r="C13" t="s">
        <v>33</v>
      </c>
      <c r="D13" t="s">
        <v>10</v>
      </c>
      <c r="E13" t="s">
        <v>41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224</v>
      </c>
      <c r="C14" t="s">
        <v>33</v>
      </c>
      <c r="D14" t="s">
        <v>9</v>
      </c>
      <c r="E14" t="s">
        <v>67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224</v>
      </c>
      <c r="C15" t="s">
        <v>33</v>
      </c>
      <c r="D15" t="s">
        <v>10</v>
      </c>
      <c r="E15" t="s">
        <v>41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224</v>
      </c>
      <c r="C16" t="s">
        <v>33</v>
      </c>
      <c r="D16" t="s">
        <v>9</v>
      </c>
      <c r="E16" t="s">
        <v>148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224</v>
      </c>
      <c r="C17" t="s">
        <v>33</v>
      </c>
      <c r="D17" t="s">
        <v>10</v>
      </c>
      <c r="E17" t="s">
        <v>41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224</v>
      </c>
      <c r="C18" t="s">
        <v>33</v>
      </c>
      <c r="D18" t="s">
        <v>9</v>
      </c>
      <c r="E18" t="s">
        <v>148</v>
      </c>
      <c r="F18" t="s">
        <v>36</v>
      </c>
      <c r="G18" t="s">
        <v>36</v>
      </c>
      <c r="H18" t="s">
        <v>36</v>
      </c>
    </row>
    <row r="19">
      <c r="A19" t="s">
        <v>17</v>
      </c>
      <c r="B19" t="s">
        <v>224</v>
      </c>
      <c r="C19" t="s">
        <v>33</v>
      </c>
      <c r="D19" t="s">
        <v>10</v>
      </c>
      <c r="E19" t="s">
        <v>41</v>
      </c>
      <c r="F19" t="s">
        <v>37</v>
      </c>
      <c r="G19" t="s">
        <v>37</v>
      </c>
      <c r="H19" t="s">
        <v>37</v>
      </c>
    </row>
    <row r="20">
      <c r="A20" t="s">
        <v>18</v>
      </c>
      <c r="B20" t="s">
        <v>224</v>
      </c>
      <c r="C20" t="s">
        <v>33</v>
      </c>
      <c r="D20" t="s">
        <v>9</v>
      </c>
      <c r="E20" t="s">
        <v>148</v>
      </c>
      <c r="F20" t="s">
        <v>36</v>
      </c>
      <c r="G20" t="s">
        <v>36</v>
      </c>
      <c r="H20" t="s">
        <v>36</v>
      </c>
    </row>
    <row r="21">
      <c r="A21" t="s">
        <v>18</v>
      </c>
      <c r="B21" t="s">
        <v>224</v>
      </c>
      <c r="C21" t="s">
        <v>33</v>
      </c>
      <c r="D21" t="s">
        <v>10</v>
      </c>
      <c r="E21" t="s">
        <v>41</v>
      </c>
      <c r="F21" t="s">
        <v>37</v>
      </c>
      <c r="G21" t="s">
        <v>37</v>
      </c>
      <c r="H21" t="s">
        <v>37</v>
      </c>
    </row>
    <row r="22">
      <c r="A22" t="s">
        <v>19</v>
      </c>
      <c r="B22" t="s">
        <v>224</v>
      </c>
      <c r="C22" t="s">
        <v>33</v>
      </c>
      <c r="D22" t="s">
        <v>9</v>
      </c>
      <c r="E22" t="s">
        <v>148</v>
      </c>
      <c r="F22" t="s">
        <v>36</v>
      </c>
      <c r="G22" t="s">
        <v>36</v>
      </c>
      <c r="H22" t="s">
        <v>36</v>
      </c>
    </row>
    <row r="23">
      <c r="A23" t="s">
        <v>19</v>
      </c>
      <c r="B23" t="s">
        <v>224</v>
      </c>
      <c r="C23" t="s">
        <v>33</v>
      </c>
      <c r="D23" t="s">
        <v>10</v>
      </c>
      <c r="E23" t="s">
        <v>41</v>
      </c>
      <c r="F23" t="s">
        <v>37</v>
      </c>
      <c r="G23" t="s">
        <v>37</v>
      </c>
      <c r="H23" t="s">
        <v>37</v>
      </c>
    </row>
    <row r="24">
      <c r="A24" t="s">
        <v>20</v>
      </c>
      <c r="B24" t="s">
        <v>224</v>
      </c>
      <c r="C24" t="s">
        <v>33</v>
      </c>
      <c r="D24" t="s">
        <v>9</v>
      </c>
      <c r="E24" t="s">
        <v>36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224</v>
      </c>
      <c r="C25" t="s">
        <v>33</v>
      </c>
      <c r="D25" t="s">
        <v>10</v>
      </c>
      <c r="E25" t="s">
        <v>37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224</v>
      </c>
      <c r="C26" t="s">
        <v>33</v>
      </c>
      <c r="D26" t="s">
        <v>9</v>
      </c>
      <c r="E26" t="s">
        <v>36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224</v>
      </c>
      <c r="C27" t="s">
        <v>33</v>
      </c>
      <c r="D27" t="s">
        <v>10</v>
      </c>
      <c r="E27" t="s">
        <v>37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224</v>
      </c>
      <c r="C28" t="s">
        <v>33</v>
      </c>
      <c r="D28" t="s">
        <v>9</v>
      </c>
      <c r="E28" t="s">
        <v>36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224</v>
      </c>
      <c r="C29" t="s">
        <v>33</v>
      </c>
      <c r="D29" t="s">
        <v>10</v>
      </c>
      <c r="E29" t="s">
        <v>37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224</v>
      </c>
      <c r="C30" t="s">
        <v>33</v>
      </c>
      <c r="D30" t="s">
        <v>9</v>
      </c>
      <c r="E30" t="s">
        <v>36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224</v>
      </c>
      <c r="C31" t="s">
        <v>33</v>
      </c>
      <c r="D31" t="s">
        <v>10</v>
      </c>
      <c r="E31" t="s">
        <v>37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224</v>
      </c>
      <c r="C32" t="s">
        <v>33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224</v>
      </c>
      <c r="C33" t="s">
        <v>33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224</v>
      </c>
      <c r="C34" t="s">
        <v>33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224</v>
      </c>
      <c r="C35" t="s">
        <v>33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224</v>
      </c>
      <c r="C36" t="s">
        <v>33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224</v>
      </c>
      <c r="C37" t="s">
        <v>33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224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224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228</v>
      </c>
      <c r="C4" t="s">
        <v>31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228</v>
      </c>
      <c r="C5" t="s">
        <v>31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228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228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228</v>
      </c>
      <c r="C8" t="s">
        <v>31</v>
      </c>
      <c r="D8" t="s">
        <v>9</v>
      </c>
      <c r="E8" t="s">
        <v>70</v>
      </c>
      <c r="F8" t="s">
        <v>40</v>
      </c>
      <c r="G8" t="s">
        <v>36</v>
      </c>
      <c r="H8" t="s">
        <v>36</v>
      </c>
    </row>
    <row r="9">
      <c r="A9" t="s">
        <v>12</v>
      </c>
      <c r="B9" t="s">
        <v>228</v>
      </c>
      <c r="C9" t="s">
        <v>31</v>
      </c>
      <c r="D9" t="s">
        <v>10</v>
      </c>
      <c r="E9" t="s">
        <v>41</v>
      </c>
      <c r="F9" t="s">
        <v>176</v>
      </c>
      <c r="G9" t="s">
        <v>37</v>
      </c>
      <c r="H9" t="s">
        <v>37</v>
      </c>
    </row>
    <row r="10">
      <c r="A10" t="s">
        <v>13</v>
      </c>
      <c r="B10" t="s">
        <v>228</v>
      </c>
      <c r="C10" t="s">
        <v>31</v>
      </c>
      <c r="D10" t="s">
        <v>9</v>
      </c>
      <c r="E10" t="s">
        <v>148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228</v>
      </c>
      <c r="C11" t="s">
        <v>31</v>
      </c>
      <c r="D11" t="s">
        <v>10</v>
      </c>
      <c r="E11" t="s">
        <v>41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228</v>
      </c>
      <c r="C12" t="s">
        <v>31</v>
      </c>
      <c r="D12" t="s">
        <v>9</v>
      </c>
      <c r="E12" t="s">
        <v>67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228</v>
      </c>
      <c r="C13" t="s">
        <v>31</v>
      </c>
      <c r="D13" t="s">
        <v>10</v>
      </c>
      <c r="E13" t="s">
        <v>41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228</v>
      </c>
      <c r="C14" t="s">
        <v>31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228</v>
      </c>
      <c r="C15" t="s">
        <v>31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228</v>
      </c>
      <c r="C16" t="s">
        <v>31</v>
      </c>
      <c r="D16" t="s">
        <v>9</v>
      </c>
      <c r="E16" t="s">
        <v>133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228</v>
      </c>
      <c r="C17" t="s">
        <v>31</v>
      </c>
      <c r="D17" t="s">
        <v>10</v>
      </c>
      <c r="E17" t="s">
        <v>41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228</v>
      </c>
      <c r="C18" t="s">
        <v>31</v>
      </c>
      <c r="D18" t="s">
        <v>9</v>
      </c>
      <c r="E18" t="s">
        <v>137</v>
      </c>
      <c r="F18" t="s">
        <v>133</v>
      </c>
      <c r="G18" t="s">
        <v>36</v>
      </c>
      <c r="H18" t="s">
        <v>40</v>
      </c>
    </row>
    <row r="19">
      <c r="A19" t="s">
        <v>17</v>
      </c>
      <c r="B19" t="s">
        <v>228</v>
      </c>
      <c r="C19" t="s">
        <v>31</v>
      </c>
      <c r="D19" t="s">
        <v>10</v>
      </c>
      <c r="E19" t="s">
        <v>41</v>
      </c>
      <c r="F19" t="s">
        <v>292</v>
      </c>
      <c r="G19" t="s">
        <v>37</v>
      </c>
      <c r="H19" t="s">
        <v>246</v>
      </c>
    </row>
    <row r="20">
      <c r="A20" t="s">
        <v>18</v>
      </c>
      <c r="B20" t="s">
        <v>228</v>
      </c>
      <c r="C20" t="s">
        <v>31</v>
      </c>
      <c r="D20" t="s">
        <v>9</v>
      </c>
      <c r="E20" t="s">
        <v>69</v>
      </c>
      <c r="F20" t="s">
        <v>39</v>
      </c>
      <c r="G20" t="s">
        <v>36</v>
      </c>
      <c r="H20" t="s">
        <v>36</v>
      </c>
    </row>
    <row r="21">
      <c r="A21" t="s">
        <v>18</v>
      </c>
      <c r="B21" t="s">
        <v>228</v>
      </c>
      <c r="C21" t="s">
        <v>31</v>
      </c>
      <c r="D21" t="s">
        <v>10</v>
      </c>
      <c r="E21" t="s">
        <v>41</v>
      </c>
      <c r="F21" t="s">
        <v>142</v>
      </c>
      <c r="G21" t="s">
        <v>37</v>
      </c>
      <c r="H21" t="s">
        <v>37</v>
      </c>
    </row>
    <row r="22">
      <c r="A22" t="s">
        <v>19</v>
      </c>
      <c r="B22" t="s">
        <v>228</v>
      </c>
      <c r="C22" t="s">
        <v>31</v>
      </c>
      <c r="D22" t="s">
        <v>9</v>
      </c>
      <c r="E22" t="s">
        <v>132</v>
      </c>
      <c r="F22" t="s">
        <v>36</v>
      </c>
      <c r="G22" t="s">
        <v>36</v>
      </c>
      <c r="H22" t="s">
        <v>36</v>
      </c>
    </row>
    <row r="23">
      <c r="A23" t="s">
        <v>19</v>
      </c>
      <c r="B23" t="s">
        <v>228</v>
      </c>
      <c r="C23" t="s">
        <v>31</v>
      </c>
      <c r="D23" t="s">
        <v>10</v>
      </c>
      <c r="E23" t="s">
        <v>41</v>
      </c>
      <c r="F23" t="s">
        <v>37</v>
      </c>
      <c r="G23" t="s">
        <v>37</v>
      </c>
      <c r="H23" t="s">
        <v>37</v>
      </c>
    </row>
    <row r="24">
      <c r="A24" t="s">
        <v>20</v>
      </c>
      <c r="B24" t="s">
        <v>228</v>
      </c>
      <c r="C24" t="s">
        <v>31</v>
      </c>
      <c r="D24" t="s">
        <v>9</v>
      </c>
      <c r="E24" t="s">
        <v>39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228</v>
      </c>
      <c r="C25" t="s">
        <v>31</v>
      </c>
      <c r="D25" t="s">
        <v>10</v>
      </c>
      <c r="E25" t="s">
        <v>41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228</v>
      </c>
      <c r="C26" t="s">
        <v>31</v>
      </c>
      <c r="D26" t="s">
        <v>9</v>
      </c>
      <c r="E26" t="s">
        <v>38</v>
      </c>
      <c r="F26" t="s">
        <v>40</v>
      </c>
      <c r="G26" t="s">
        <v>36</v>
      </c>
      <c r="H26" t="s">
        <v>36</v>
      </c>
    </row>
    <row r="27">
      <c r="A27" t="s">
        <v>21</v>
      </c>
      <c r="B27" t="s">
        <v>228</v>
      </c>
      <c r="C27" t="s">
        <v>31</v>
      </c>
      <c r="D27" t="s">
        <v>10</v>
      </c>
      <c r="E27" t="s">
        <v>41</v>
      </c>
      <c r="F27" t="s">
        <v>43</v>
      </c>
      <c r="G27" t="s">
        <v>37</v>
      </c>
      <c r="H27" t="s">
        <v>37</v>
      </c>
    </row>
    <row r="28">
      <c r="A28" t="s">
        <v>22</v>
      </c>
      <c r="B28" t="s">
        <v>228</v>
      </c>
      <c r="C28" t="s">
        <v>31</v>
      </c>
      <c r="D28" t="s">
        <v>9</v>
      </c>
      <c r="E28" t="s">
        <v>38</v>
      </c>
      <c r="F28" t="s">
        <v>47</v>
      </c>
      <c r="G28" t="s">
        <v>36</v>
      </c>
      <c r="H28" t="s">
        <v>36</v>
      </c>
    </row>
    <row r="29">
      <c r="A29" t="s">
        <v>22</v>
      </c>
      <c r="B29" t="s">
        <v>228</v>
      </c>
      <c r="C29" t="s">
        <v>31</v>
      </c>
      <c r="D29" t="s">
        <v>10</v>
      </c>
      <c r="E29" t="s">
        <v>41</v>
      </c>
      <c r="F29" t="s">
        <v>247</v>
      </c>
      <c r="G29" t="s">
        <v>37</v>
      </c>
      <c r="H29" t="s">
        <v>37</v>
      </c>
    </row>
    <row r="30">
      <c r="A30" t="s">
        <v>23</v>
      </c>
      <c r="B30" t="s">
        <v>228</v>
      </c>
      <c r="C30" t="s">
        <v>31</v>
      </c>
      <c r="D30" t="s">
        <v>9</v>
      </c>
      <c r="E30" t="s">
        <v>36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228</v>
      </c>
      <c r="C31" t="s">
        <v>31</v>
      </c>
      <c r="D31" t="s">
        <v>10</v>
      </c>
      <c r="E31" t="s">
        <v>37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228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228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228</v>
      </c>
      <c r="C34" t="s">
        <v>31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228</v>
      </c>
      <c r="C35" t="s">
        <v>31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228</v>
      </c>
      <c r="C36" t="s">
        <v>31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228</v>
      </c>
      <c r="C37" t="s">
        <v>31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228</v>
      </c>
      <c r="C38" t="s">
        <v>31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228</v>
      </c>
      <c r="C39" t="s">
        <v>31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228</v>
      </c>
      <c r="C4" t="s">
        <v>33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228</v>
      </c>
      <c r="C5" t="s">
        <v>33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228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228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228</v>
      </c>
      <c r="C8" t="s">
        <v>33</v>
      </c>
      <c r="D8" t="s">
        <v>9</v>
      </c>
      <c r="E8" t="s">
        <v>40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228</v>
      </c>
      <c r="C9" t="s">
        <v>33</v>
      </c>
      <c r="D9" t="s">
        <v>10</v>
      </c>
      <c r="E9" t="s">
        <v>41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228</v>
      </c>
      <c r="C10" t="s">
        <v>33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13</v>
      </c>
      <c r="B11" t="s">
        <v>228</v>
      </c>
      <c r="C11" t="s">
        <v>33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14</v>
      </c>
      <c r="B12" t="s">
        <v>228</v>
      </c>
      <c r="C12" t="s">
        <v>33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228</v>
      </c>
      <c r="C13" t="s">
        <v>33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228</v>
      </c>
      <c r="C14" t="s">
        <v>33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228</v>
      </c>
      <c r="C15" t="s">
        <v>33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228</v>
      </c>
      <c r="C16" t="s">
        <v>33</v>
      </c>
      <c r="D16" t="s">
        <v>9</v>
      </c>
      <c r="E16" t="s">
        <v>38</v>
      </c>
      <c r="F16" t="s">
        <v>148</v>
      </c>
      <c r="G16" t="s">
        <v>67</v>
      </c>
      <c r="H16" t="s">
        <v>36</v>
      </c>
    </row>
    <row r="17">
      <c r="A17" t="s">
        <v>16</v>
      </c>
      <c r="B17" t="s">
        <v>228</v>
      </c>
      <c r="C17" t="s">
        <v>33</v>
      </c>
      <c r="D17" t="s">
        <v>10</v>
      </c>
      <c r="E17" t="s">
        <v>41</v>
      </c>
      <c r="F17" t="s">
        <v>193</v>
      </c>
      <c r="G17" t="s">
        <v>68</v>
      </c>
      <c r="H17" t="s">
        <v>37</v>
      </c>
    </row>
    <row r="18">
      <c r="A18" t="s">
        <v>17</v>
      </c>
      <c r="B18" t="s">
        <v>228</v>
      </c>
      <c r="C18" t="s">
        <v>33</v>
      </c>
      <c r="D18" t="s">
        <v>9</v>
      </c>
      <c r="E18" t="s">
        <v>70</v>
      </c>
      <c r="F18" t="s">
        <v>40</v>
      </c>
      <c r="G18" t="s">
        <v>67</v>
      </c>
      <c r="H18" t="s">
        <v>36</v>
      </c>
    </row>
    <row r="19">
      <c r="A19" t="s">
        <v>17</v>
      </c>
      <c r="B19" t="s">
        <v>228</v>
      </c>
      <c r="C19" t="s">
        <v>33</v>
      </c>
      <c r="D19" t="s">
        <v>10</v>
      </c>
      <c r="E19" t="s">
        <v>41</v>
      </c>
      <c r="F19" t="s">
        <v>176</v>
      </c>
      <c r="G19" t="s">
        <v>221</v>
      </c>
      <c r="H19" t="s">
        <v>37</v>
      </c>
    </row>
    <row r="20">
      <c r="A20" t="s">
        <v>18</v>
      </c>
      <c r="B20" t="s">
        <v>228</v>
      </c>
      <c r="C20" t="s">
        <v>33</v>
      </c>
      <c r="D20" t="s">
        <v>9</v>
      </c>
      <c r="E20" t="s">
        <v>46</v>
      </c>
      <c r="F20" t="s">
        <v>70</v>
      </c>
      <c r="G20" t="s">
        <v>67</v>
      </c>
      <c r="H20" t="s">
        <v>36</v>
      </c>
    </row>
    <row r="21">
      <c r="A21" t="s">
        <v>18</v>
      </c>
      <c r="B21" t="s">
        <v>228</v>
      </c>
      <c r="C21" t="s">
        <v>33</v>
      </c>
      <c r="D21" t="s">
        <v>10</v>
      </c>
      <c r="E21" t="s">
        <v>41</v>
      </c>
      <c r="F21" t="s">
        <v>335</v>
      </c>
      <c r="G21" t="s">
        <v>336</v>
      </c>
      <c r="H21" t="s">
        <v>37</v>
      </c>
    </row>
    <row r="22">
      <c r="A22" t="s">
        <v>19</v>
      </c>
      <c r="B22" t="s">
        <v>228</v>
      </c>
      <c r="C22" t="s">
        <v>33</v>
      </c>
      <c r="D22" t="s">
        <v>9</v>
      </c>
      <c r="E22" t="s">
        <v>69</v>
      </c>
      <c r="F22" t="s">
        <v>67</v>
      </c>
      <c r="G22" t="s">
        <v>40</v>
      </c>
      <c r="H22" t="s">
        <v>36</v>
      </c>
    </row>
    <row r="23">
      <c r="A23" t="s">
        <v>19</v>
      </c>
      <c r="B23" t="s">
        <v>228</v>
      </c>
      <c r="C23" t="s">
        <v>33</v>
      </c>
      <c r="D23" t="s">
        <v>10</v>
      </c>
      <c r="E23" t="s">
        <v>41</v>
      </c>
      <c r="F23" t="s">
        <v>337</v>
      </c>
      <c r="G23" t="s">
        <v>222</v>
      </c>
      <c r="H23" t="s">
        <v>37</v>
      </c>
    </row>
    <row r="24">
      <c r="A24" t="s">
        <v>20</v>
      </c>
      <c r="B24" t="s">
        <v>228</v>
      </c>
      <c r="C24" t="s">
        <v>33</v>
      </c>
      <c r="D24" t="s">
        <v>9</v>
      </c>
      <c r="E24" t="s">
        <v>70</v>
      </c>
      <c r="F24" t="s">
        <v>40</v>
      </c>
      <c r="G24" t="s">
        <v>36</v>
      </c>
      <c r="H24" t="s">
        <v>36</v>
      </c>
    </row>
    <row r="25">
      <c r="A25" t="s">
        <v>20</v>
      </c>
      <c r="B25" t="s">
        <v>228</v>
      </c>
      <c r="C25" t="s">
        <v>33</v>
      </c>
      <c r="D25" t="s">
        <v>10</v>
      </c>
      <c r="E25" t="s">
        <v>41</v>
      </c>
      <c r="F25" t="s">
        <v>176</v>
      </c>
      <c r="G25" t="s">
        <v>37</v>
      </c>
      <c r="H25" t="s">
        <v>37</v>
      </c>
    </row>
    <row r="26">
      <c r="A26" t="s">
        <v>21</v>
      </c>
      <c r="B26" t="s">
        <v>228</v>
      </c>
      <c r="C26" t="s">
        <v>33</v>
      </c>
      <c r="D26" t="s">
        <v>9</v>
      </c>
      <c r="E26" t="s">
        <v>203</v>
      </c>
      <c r="F26" t="s">
        <v>70</v>
      </c>
      <c r="G26" t="s">
        <v>36</v>
      </c>
      <c r="H26" t="s">
        <v>36</v>
      </c>
    </row>
    <row r="27">
      <c r="A27" t="s">
        <v>21</v>
      </c>
      <c r="B27" t="s">
        <v>228</v>
      </c>
      <c r="C27" t="s">
        <v>33</v>
      </c>
      <c r="D27" t="s">
        <v>10</v>
      </c>
      <c r="E27" t="s">
        <v>41</v>
      </c>
      <c r="F27" t="s">
        <v>294</v>
      </c>
      <c r="G27" t="s">
        <v>37</v>
      </c>
      <c r="H27" t="s">
        <v>37</v>
      </c>
    </row>
    <row r="28">
      <c r="A28" t="s">
        <v>22</v>
      </c>
      <c r="B28" t="s">
        <v>228</v>
      </c>
      <c r="C28" t="s">
        <v>33</v>
      </c>
      <c r="D28" t="s">
        <v>9</v>
      </c>
      <c r="E28" t="s">
        <v>67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228</v>
      </c>
      <c r="C29" t="s">
        <v>33</v>
      </c>
      <c r="D29" t="s">
        <v>10</v>
      </c>
      <c r="E29" t="s">
        <v>41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228</v>
      </c>
      <c r="C30" t="s">
        <v>33</v>
      </c>
      <c r="D30" t="s">
        <v>9</v>
      </c>
      <c r="E30" t="s">
        <v>39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228</v>
      </c>
      <c r="C31" t="s">
        <v>33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228</v>
      </c>
      <c r="C32" t="s">
        <v>33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228</v>
      </c>
      <c r="C33" t="s">
        <v>33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228</v>
      </c>
      <c r="C34" t="s">
        <v>33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228</v>
      </c>
      <c r="C35" t="s">
        <v>33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228</v>
      </c>
      <c r="C36" t="s">
        <v>33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228</v>
      </c>
      <c r="C37" t="s">
        <v>33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228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228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248</v>
      </c>
      <c r="C4" t="s">
        <v>31</v>
      </c>
      <c r="D4" t="s">
        <v>9</v>
      </c>
      <c r="E4" t="n">
        <v>252</v>
      </c>
      <c r="F4" t="n">
        <v>161</v>
      </c>
      <c r="G4" t="n">
        <v>125</v>
      </c>
      <c r="H4" t="n">
        <v>107</v>
      </c>
    </row>
    <row r="5">
      <c r="A5" t="s">
        <v>8</v>
      </c>
      <c r="B5" t="s">
        <v>248</v>
      </c>
      <c r="C5" t="s">
        <v>31</v>
      </c>
      <c r="D5" t="s">
        <v>10</v>
      </c>
      <c r="E5" t="n">
        <v>100</v>
      </c>
      <c r="F5" t="n">
        <v>63.89</v>
      </c>
      <c r="G5" t="n">
        <v>49.6</v>
      </c>
      <c r="H5" t="n">
        <v>42.46</v>
      </c>
    </row>
    <row r="6">
      <c r="A6" t="s">
        <v>11</v>
      </c>
      <c r="B6" t="s">
        <v>248</v>
      </c>
      <c r="C6" t="s">
        <v>31</v>
      </c>
      <c r="D6" t="s">
        <v>9</v>
      </c>
      <c r="E6" t="n">
        <v>191</v>
      </c>
      <c r="F6" t="n">
        <v>137</v>
      </c>
      <c r="G6" t="n">
        <v>113</v>
      </c>
      <c r="H6" t="n">
        <v>101</v>
      </c>
    </row>
    <row r="7">
      <c r="A7" t="s">
        <v>11</v>
      </c>
      <c r="B7" t="s">
        <v>248</v>
      </c>
      <c r="C7" t="s">
        <v>31</v>
      </c>
      <c r="D7" t="s">
        <v>10</v>
      </c>
      <c r="E7" t="n">
        <v>100</v>
      </c>
      <c r="F7" t="n">
        <v>71.73</v>
      </c>
      <c r="G7" t="n">
        <v>59.16</v>
      </c>
      <c r="H7" t="n">
        <v>52.88</v>
      </c>
    </row>
    <row r="8">
      <c r="A8" t="s">
        <v>12</v>
      </c>
      <c r="B8" t="s">
        <v>248</v>
      </c>
      <c r="C8" t="s">
        <v>31</v>
      </c>
      <c r="D8" t="s">
        <v>9</v>
      </c>
      <c r="E8" t="n">
        <v>274</v>
      </c>
      <c r="F8" t="n">
        <v>193</v>
      </c>
      <c r="G8" t="n">
        <v>152</v>
      </c>
      <c r="H8" t="n">
        <v>136</v>
      </c>
    </row>
    <row r="9">
      <c r="A9" t="s">
        <v>12</v>
      </c>
      <c r="B9" t="s">
        <v>248</v>
      </c>
      <c r="C9" t="s">
        <v>31</v>
      </c>
      <c r="D9" t="s">
        <v>10</v>
      </c>
      <c r="E9" t="n">
        <v>100</v>
      </c>
      <c r="F9" t="n">
        <v>70.44</v>
      </c>
      <c r="G9" t="n">
        <v>55.47</v>
      </c>
      <c r="H9" t="n">
        <v>49.64</v>
      </c>
    </row>
    <row r="10">
      <c r="A10" t="s">
        <v>13</v>
      </c>
      <c r="B10" t="s">
        <v>248</v>
      </c>
      <c r="C10" t="s">
        <v>31</v>
      </c>
      <c r="D10" t="s">
        <v>9</v>
      </c>
      <c r="E10" t="n">
        <v>248</v>
      </c>
      <c r="F10" t="n">
        <v>166</v>
      </c>
      <c r="G10" t="n">
        <v>148</v>
      </c>
      <c r="H10" t="n">
        <v>133</v>
      </c>
    </row>
    <row r="11">
      <c r="A11" t="s">
        <v>13</v>
      </c>
      <c r="B11" t="s">
        <v>248</v>
      </c>
      <c r="C11" t="s">
        <v>31</v>
      </c>
      <c r="D11" t="s">
        <v>10</v>
      </c>
      <c r="E11" t="n">
        <v>100</v>
      </c>
      <c r="F11" t="n">
        <v>66.94</v>
      </c>
      <c r="G11" t="n">
        <v>59.68</v>
      </c>
      <c r="H11" t="n">
        <v>53.63</v>
      </c>
    </row>
    <row r="12">
      <c r="A12" t="s">
        <v>14</v>
      </c>
      <c r="B12" t="s">
        <v>248</v>
      </c>
      <c r="C12" t="s">
        <v>31</v>
      </c>
      <c r="D12" t="s">
        <v>9</v>
      </c>
      <c r="E12" t="n">
        <v>265</v>
      </c>
      <c r="F12" t="n">
        <v>173</v>
      </c>
      <c r="G12" t="n">
        <v>137</v>
      </c>
      <c r="H12" t="n">
        <v>111</v>
      </c>
    </row>
    <row r="13">
      <c r="A13" t="s">
        <v>14</v>
      </c>
      <c r="B13" t="s">
        <v>248</v>
      </c>
      <c r="C13" t="s">
        <v>31</v>
      </c>
      <c r="D13" t="s">
        <v>10</v>
      </c>
      <c r="E13" t="n">
        <v>100</v>
      </c>
      <c r="F13" t="n">
        <v>65.28</v>
      </c>
      <c r="G13" t="n">
        <v>51.7</v>
      </c>
      <c r="H13" t="n">
        <v>41.89</v>
      </c>
    </row>
    <row r="14">
      <c r="A14" t="s">
        <v>15</v>
      </c>
      <c r="B14" t="s">
        <v>248</v>
      </c>
      <c r="C14" t="s">
        <v>31</v>
      </c>
      <c r="D14" t="s">
        <v>9</v>
      </c>
      <c r="E14" t="n">
        <v>270</v>
      </c>
      <c r="F14" t="n">
        <v>172</v>
      </c>
      <c r="G14" t="n">
        <v>113</v>
      </c>
      <c r="H14" t="n">
        <v>104</v>
      </c>
    </row>
    <row r="15">
      <c r="A15" t="s">
        <v>15</v>
      </c>
      <c r="B15" t="s">
        <v>248</v>
      </c>
      <c r="C15" t="s">
        <v>31</v>
      </c>
      <c r="D15" t="s">
        <v>10</v>
      </c>
      <c r="E15" t="n">
        <v>100</v>
      </c>
      <c r="F15" t="n">
        <v>63.7</v>
      </c>
      <c r="G15" t="n">
        <v>41.85</v>
      </c>
      <c r="H15" t="n">
        <v>38.52</v>
      </c>
    </row>
    <row r="16">
      <c r="A16" t="s">
        <v>16</v>
      </c>
      <c r="B16" t="s">
        <v>248</v>
      </c>
      <c r="C16" t="s">
        <v>31</v>
      </c>
      <c r="D16" t="s">
        <v>9</v>
      </c>
      <c r="E16" t="n">
        <v>260</v>
      </c>
      <c r="F16" t="n">
        <v>166</v>
      </c>
      <c r="G16" t="n">
        <v>140</v>
      </c>
      <c r="H16" t="n">
        <v>125</v>
      </c>
    </row>
    <row r="17">
      <c r="A17" t="s">
        <v>16</v>
      </c>
      <c r="B17" t="s">
        <v>248</v>
      </c>
      <c r="C17" t="s">
        <v>31</v>
      </c>
      <c r="D17" t="s">
        <v>10</v>
      </c>
      <c r="E17" t="n">
        <v>100</v>
      </c>
      <c r="F17" t="n">
        <v>63.85</v>
      </c>
      <c r="G17" t="n">
        <v>53.85</v>
      </c>
      <c r="H17" t="n">
        <v>48.08</v>
      </c>
    </row>
    <row r="18">
      <c r="A18" t="s">
        <v>17</v>
      </c>
      <c r="B18" t="s">
        <v>248</v>
      </c>
      <c r="C18" t="s">
        <v>31</v>
      </c>
      <c r="D18" t="s">
        <v>9</v>
      </c>
      <c r="E18" t="n">
        <v>253</v>
      </c>
      <c r="F18" t="n">
        <v>173</v>
      </c>
      <c r="G18" t="n">
        <v>126</v>
      </c>
      <c r="H18" t="n">
        <v>116</v>
      </c>
    </row>
    <row r="19">
      <c r="A19" t="s">
        <v>17</v>
      </c>
      <c r="B19" t="s">
        <v>248</v>
      </c>
      <c r="C19" t="s">
        <v>31</v>
      </c>
      <c r="D19" t="s">
        <v>10</v>
      </c>
      <c r="E19" t="n">
        <v>100</v>
      </c>
      <c r="F19" t="n">
        <v>68.38</v>
      </c>
      <c r="G19" t="n">
        <v>49.8</v>
      </c>
      <c r="H19" t="n">
        <v>45.85</v>
      </c>
    </row>
    <row r="20">
      <c r="A20" t="s">
        <v>18</v>
      </c>
      <c r="B20" t="s">
        <v>248</v>
      </c>
      <c r="C20" t="s">
        <v>31</v>
      </c>
      <c r="D20" t="s">
        <v>9</v>
      </c>
      <c r="E20" t="n">
        <v>208</v>
      </c>
      <c r="F20" t="n">
        <v>131</v>
      </c>
      <c r="G20" t="n">
        <v>89</v>
      </c>
      <c r="H20" t="n">
        <v>80</v>
      </c>
    </row>
    <row r="21">
      <c r="A21" t="s">
        <v>18</v>
      </c>
      <c r="B21" t="s">
        <v>248</v>
      </c>
      <c r="C21" t="s">
        <v>31</v>
      </c>
      <c r="D21" t="s">
        <v>10</v>
      </c>
      <c r="E21" t="n">
        <v>100</v>
      </c>
      <c r="F21" t="n">
        <v>62.98</v>
      </c>
      <c r="G21" t="n">
        <v>42.79</v>
      </c>
      <c r="H21" t="n">
        <v>38.46</v>
      </c>
    </row>
    <row r="22">
      <c r="A22" t="s">
        <v>19</v>
      </c>
      <c r="B22" t="s">
        <v>248</v>
      </c>
      <c r="C22" t="s">
        <v>31</v>
      </c>
      <c r="D22" t="s">
        <v>9</v>
      </c>
      <c r="E22" t="n">
        <v>193</v>
      </c>
      <c r="F22" t="n">
        <v>128</v>
      </c>
      <c r="G22" t="n">
        <v>106</v>
      </c>
      <c r="H22" t="n">
        <v>94</v>
      </c>
    </row>
    <row r="23">
      <c r="A23" t="s">
        <v>19</v>
      </c>
      <c r="B23" t="s">
        <v>248</v>
      </c>
      <c r="C23" t="s">
        <v>31</v>
      </c>
      <c r="D23" t="s">
        <v>10</v>
      </c>
      <c r="E23" t="n">
        <v>100</v>
      </c>
      <c r="F23" t="n">
        <v>66.32</v>
      </c>
      <c r="G23" t="n">
        <v>54.92</v>
      </c>
      <c r="H23" t="n">
        <v>48.7</v>
      </c>
    </row>
    <row r="24">
      <c r="A24" t="s">
        <v>20</v>
      </c>
      <c r="B24" t="s">
        <v>248</v>
      </c>
      <c r="C24" t="s">
        <v>31</v>
      </c>
      <c r="D24" t="s">
        <v>9</v>
      </c>
      <c r="E24" t="n">
        <v>211</v>
      </c>
      <c r="F24" t="n">
        <v>151</v>
      </c>
      <c r="G24" t="n">
        <v>113</v>
      </c>
      <c r="H24" t="n">
        <v>103</v>
      </c>
    </row>
    <row r="25">
      <c r="A25" t="s">
        <v>20</v>
      </c>
      <c r="B25" t="s">
        <v>248</v>
      </c>
      <c r="C25" t="s">
        <v>31</v>
      </c>
      <c r="D25" t="s">
        <v>10</v>
      </c>
      <c r="E25" t="n">
        <v>100</v>
      </c>
      <c r="F25" t="n">
        <v>71.56</v>
      </c>
      <c r="G25" t="n">
        <v>53.55</v>
      </c>
      <c r="H25" t="n">
        <v>48.82</v>
      </c>
    </row>
    <row r="26">
      <c r="A26" t="s">
        <v>21</v>
      </c>
      <c r="B26" t="s">
        <v>248</v>
      </c>
      <c r="C26" t="s">
        <v>31</v>
      </c>
      <c r="D26" t="s">
        <v>9</v>
      </c>
      <c r="E26" t="n">
        <v>167</v>
      </c>
      <c r="F26" t="n">
        <v>104</v>
      </c>
      <c r="G26" t="n">
        <v>82</v>
      </c>
      <c r="H26" t="n">
        <v>71</v>
      </c>
    </row>
    <row r="27">
      <c r="A27" t="s">
        <v>21</v>
      </c>
      <c r="B27" t="s">
        <v>248</v>
      </c>
      <c r="C27" t="s">
        <v>31</v>
      </c>
      <c r="D27" t="s">
        <v>10</v>
      </c>
      <c r="E27" t="n">
        <v>100</v>
      </c>
      <c r="F27" t="n">
        <v>62.28</v>
      </c>
      <c r="G27" t="n">
        <v>49.1</v>
      </c>
      <c r="H27" t="n">
        <v>42.51</v>
      </c>
    </row>
    <row r="28">
      <c r="A28" t="s">
        <v>22</v>
      </c>
      <c r="B28" t="s">
        <v>248</v>
      </c>
      <c r="C28" t="s">
        <v>31</v>
      </c>
      <c r="D28" t="s">
        <v>9</v>
      </c>
      <c r="E28" t="n">
        <v>139</v>
      </c>
      <c r="F28" t="n">
        <v>98</v>
      </c>
      <c r="G28" t="n">
        <v>73</v>
      </c>
      <c r="H28" t="n">
        <v>67</v>
      </c>
    </row>
    <row r="29">
      <c r="A29" t="s">
        <v>22</v>
      </c>
      <c r="B29" t="s">
        <v>248</v>
      </c>
      <c r="C29" t="s">
        <v>31</v>
      </c>
      <c r="D29" t="s">
        <v>10</v>
      </c>
      <c r="E29" t="n">
        <v>100</v>
      </c>
      <c r="F29" t="n">
        <v>70.5</v>
      </c>
      <c r="G29" t="n">
        <v>52.52</v>
      </c>
      <c r="H29" t="n">
        <v>48.2</v>
      </c>
    </row>
    <row r="30">
      <c r="A30" t="s">
        <v>23</v>
      </c>
      <c r="B30" t="s">
        <v>248</v>
      </c>
      <c r="C30" t="s">
        <v>31</v>
      </c>
      <c r="D30" t="s">
        <v>9</v>
      </c>
      <c r="E30" t="n">
        <v>123</v>
      </c>
      <c r="F30" t="n">
        <v>84</v>
      </c>
      <c r="G30" t="n">
        <v>61</v>
      </c>
      <c r="H30" t="n">
        <v>50</v>
      </c>
    </row>
    <row r="31">
      <c r="A31" t="s">
        <v>23</v>
      </c>
      <c r="B31" t="s">
        <v>248</v>
      </c>
      <c r="C31" t="s">
        <v>31</v>
      </c>
      <c r="D31" t="s">
        <v>10</v>
      </c>
      <c r="E31" t="n">
        <v>100</v>
      </c>
      <c r="F31" t="n">
        <v>68.29</v>
      </c>
      <c r="G31" t="n">
        <v>49.59</v>
      </c>
      <c r="H31" t="n">
        <v>40.65</v>
      </c>
    </row>
    <row r="32">
      <c r="A32" t="s">
        <v>24</v>
      </c>
      <c r="B32" t="s">
        <v>248</v>
      </c>
      <c r="C32" t="s">
        <v>31</v>
      </c>
      <c r="D32" t="s">
        <v>9</v>
      </c>
      <c r="E32" t="n">
        <v>138</v>
      </c>
      <c r="F32" t="n">
        <v>92</v>
      </c>
      <c r="G32" t="n">
        <v>69</v>
      </c>
      <c r="H32" t="n">
        <v>48</v>
      </c>
    </row>
    <row r="33">
      <c r="A33" t="s">
        <v>24</v>
      </c>
      <c r="B33" t="s">
        <v>248</v>
      </c>
      <c r="C33" t="s">
        <v>31</v>
      </c>
      <c r="D33" t="s">
        <v>10</v>
      </c>
      <c r="E33" t="n">
        <v>100</v>
      </c>
      <c r="F33" t="n">
        <v>66.67</v>
      </c>
      <c r="G33" t="n">
        <v>50</v>
      </c>
      <c r="H33" t="n">
        <v>34.78</v>
      </c>
    </row>
    <row r="34">
      <c r="A34" t="s">
        <v>25</v>
      </c>
      <c r="B34" t="s">
        <v>248</v>
      </c>
      <c r="C34" t="s">
        <v>31</v>
      </c>
      <c r="D34" t="s">
        <v>9</v>
      </c>
      <c r="E34" t="n">
        <v>104</v>
      </c>
      <c r="F34" t="n">
        <v>71</v>
      </c>
      <c r="G34" t="n">
        <v>55</v>
      </c>
      <c r="H34"/>
    </row>
    <row r="35">
      <c r="A35" t="s">
        <v>25</v>
      </c>
      <c r="B35" t="s">
        <v>248</v>
      </c>
      <c r="C35" t="s">
        <v>31</v>
      </c>
      <c r="D35" t="s">
        <v>10</v>
      </c>
      <c r="E35" t="n">
        <v>100</v>
      </c>
      <c r="F35" t="n">
        <v>68.27</v>
      </c>
      <c r="G35" t="n">
        <v>52.88</v>
      </c>
      <c r="H35"/>
    </row>
    <row r="36">
      <c r="A36" t="s">
        <v>26</v>
      </c>
      <c r="B36" t="s">
        <v>248</v>
      </c>
      <c r="C36" t="s">
        <v>31</v>
      </c>
      <c r="D36" t="s">
        <v>9</v>
      </c>
      <c r="E36" t="n">
        <v>87</v>
      </c>
      <c r="F36" t="n">
        <v>56</v>
      </c>
      <c r="G36"/>
      <c r="H36"/>
    </row>
    <row r="37">
      <c r="A37" t="s">
        <v>26</v>
      </c>
      <c r="B37" t="s">
        <v>248</v>
      </c>
      <c r="C37" t="s">
        <v>31</v>
      </c>
      <c r="D37" t="s">
        <v>10</v>
      </c>
      <c r="E37" t="n">
        <v>100</v>
      </c>
      <c r="F37" t="n">
        <v>64.37</v>
      </c>
      <c r="G37"/>
      <c r="H37"/>
    </row>
    <row r="38">
      <c r="A38" t="s">
        <v>27</v>
      </c>
      <c r="B38" t="s">
        <v>248</v>
      </c>
      <c r="C38" t="s">
        <v>31</v>
      </c>
      <c r="D38" t="s">
        <v>9</v>
      </c>
      <c r="E38" t="n">
        <v>105</v>
      </c>
      <c r="F38"/>
      <c r="G38"/>
      <c r="H38"/>
    </row>
    <row r="39">
      <c r="A39" t="s">
        <v>27</v>
      </c>
      <c r="B39" t="s">
        <v>248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248</v>
      </c>
      <c r="C4" t="s">
        <v>33</v>
      </c>
      <c r="D4" t="s">
        <v>9</v>
      </c>
      <c r="E4" t="n">
        <v>407</v>
      </c>
      <c r="F4" t="n">
        <v>267</v>
      </c>
      <c r="G4" t="n">
        <v>214</v>
      </c>
      <c r="H4" t="n">
        <v>195</v>
      </c>
    </row>
    <row r="5">
      <c r="A5" t="s">
        <v>8</v>
      </c>
      <c r="B5" t="s">
        <v>248</v>
      </c>
      <c r="C5" t="s">
        <v>33</v>
      </c>
      <c r="D5" t="s">
        <v>10</v>
      </c>
      <c r="E5" t="n">
        <v>100</v>
      </c>
      <c r="F5" t="n">
        <v>65.6</v>
      </c>
      <c r="G5" t="n">
        <v>52.58</v>
      </c>
      <c r="H5" t="n">
        <v>47.91</v>
      </c>
    </row>
    <row r="6">
      <c r="A6" t="s">
        <v>11</v>
      </c>
      <c r="B6" t="s">
        <v>248</v>
      </c>
      <c r="C6" t="s">
        <v>33</v>
      </c>
      <c r="D6" t="s">
        <v>9</v>
      </c>
      <c r="E6" t="n">
        <v>368</v>
      </c>
      <c r="F6" t="n">
        <v>267</v>
      </c>
      <c r="G6" t="n">
        <v>214</v>
      </c>
      <c r="H6" t="n">
        <v>196</v>
      </c>
    </row>
    <row r="7">
      <c r="A7" t="s">
        <v>11</v>
      </c>
      <c r="B7" t="s">
        <v>248</v>
      </c>
      <c r="C7" t="s">
        <v>33</v>
      </c>
      <c r="D7" t="s">
        <v>10</v>
      </c>
      <c r="E7" t="n">
        <v>100</v>
      </c>
      <c r="F7" t="n">
        <v>72.55</v>
      </c>
      <c r="G7" t="n">
        <v>58.15</v>
      </c>
      <c r="H7" t="n">
        <v>53.26</v>
      </c>
    </row>
    <row r="8">
      <c r="A8" t="s">
        <v>12</v>
      </c>
      <c r="B8" t="s">
        <v>248</v>
      </c>
      <c r="C8" t="s">
        <v>33</v>
      </c>
      <c r="D8" t="s">
        <v>9</v>
      </c>
      <c r="E8" t="n">
        <v>405</v>
      </c>
      <c r="F8" t="n">
        <v>306</v>
      </c>
      <c r="G8" t="n">
        <v>250</v>
      </c>
      <c r="H8" t="n">
        <v>219</v>
      </c>
    </row>
    <row r="9">
      <c r="A9" t="s">
        <v>12</v>
      </c>
      <c r="B9" t="s">
        <v>248</v>
      </c>
      <c r="C9" t="s">
        <v>33</v>
      </c>
      <c r="D9" t="s">
        <v>10</v>
      </c>
      <c r="E9" t="n">
        <v>100</v>
      </c>
      <c r="F9" t="n">
        <v>75.56</v>
      </c>
      <c r="G9" t="n">
        <v>61.73</v>
      </c>
      <c r="H9" t="n">
        <v>54.07</v>
      </c>
    </row>
    <row r="10">
      <c r="A10" t="s">
        <v>13</v>
      </c>
      <c r="B10" t="s">
        <v>248</v>
      </c>
      <c r="C10" t="s">
        <v>33</v>
      </c>
      <c r="D10" t="s">
        <v>9</v>
      </c>
      <c r="E10" t="n">
        <v>411</v>
      </c>
      <c r="F10" t="n">
        <v>294</v>
      </c>
      <c r="G10" t="n">
        <v>244</v>
      </c>
      <c r="H10" t="n">
        <v>221</v>
      </c>
    </row>
    <row r="11">
      <c r="A11" t="s">
        <v>13</v>
      </c>
      <c r="B11" t="s">
        <v>248</v>
      </c>
      <c r="C11" t="s">
        <v>33</v>
      </c>
      <c r="D11" t="s">
        <v>10</v>
      </c>
      <c r="E11" t="n">
        <v>100</v>
      </c>
      <c r="F11" t="n">
        <v>71.53</v>
      </c>
      <c r="G11" t="n">
        <v>59.37</v>
      </c>
      <c r="H11" t="n">
        <v>53.77</v>
      </c>
    </row>
    <row r="12">
      <c r="A12" t="s">
        <v>14</v>
      </c>
      <c r="B12" t="s">
        <v>248</v>
      </c>
      <c r="C12" t="s">
        <v>33</v>
      </c>
      <c r="D12" t="s">
        <v>9</v>
      </c>
      <c r="E12" t="n">
        <v>416</v>
      </c>
      <c r="F12" t="n">
        <v>307</v>
      </c>
      <c r="G12" t="n">
        <v>260</v>
      </c>
      <c r="H12" t="n">
        <v>240</v>
      </c>
    </row>
    <row r="13">
      <c r="A13" t="s">
        <v>14</v>
      </c>
      <c r="B13" t="s">
        <v>248</v>
      </c>
      <c r="C13" t="s">
        <v>33</v>
      </c>
      <c r="D13" t="s">
        <v>10</v>
      </c>
      <c r="E13" t="n">
        <v>100</v>
      </c>
      <c r="F13" t="n">
        <v>73.8</v>
      </c>
      <c r="G13" t="n">
        <v>62.5</v>
      </c>
      <c r="H13" t="n">
        <v>57.69</v>
      </c>
    </row>
    <row r="14">
      <c r="A14" t="s">
        <v>15</v>
      </c>
      <c r="B14" t="s">
        <v>248</v>
      </c>
      <c r="C14" t="s">
        <v>33</v>
      </c>
      <c r="D14" t="s">
        <v>9</v>
      </c>
      <c r="E14" t="n">
        <v>452</v>
      </c>
      <c r="F14" t="n">
        <v>311</v>
      </c>
      <c r="G14" t="n">
        <v>242</v>
      </c>
      <c r="H14" t="n">
        <v>216</v>
      </c>
    </row>
    <row r="15">
      <c r="A15" t="s">
        <v>15</v>
      </c>
      <c r="B15" t="s">
        <v>248</v>
      </c>
      <c r="C15" t="s">
        <v>33</v>
      </c>
      <c r="D15" t="s">
        <v>10</v>
      </c>
      <c r="E15" t="n">
        <v>100</v>
      </c>
      <c r="F15" t="n">
        <v>68.81</v>
      </c>
      <c r="G15" t="n">
        <v>53.54</v>
      </c>
      <c r="H15" t="n">
        <v>47.79</v>
      </c>
    </row>
    <row r="16">
      <c r="A16" t="s">
        <v>16</v>
      </c>
      <c r="B16" t="s">
        <v>248</v>
      </c>
      <c r="C16" t="s">
        <v>33</v>
      </c>
      <c r="D16" t="s">
        <v>9</v>
      </c>
      <c r="E16" t="n">
        <v>426</v>
      </c>
      <c r="F16" t="n">
        <v>314</v>
      </c>
      <c r="G16" t="n">
        <v>252</v>
      </c>
      <c r="H16" t="n">
        <v>219</v>
      </c>
    </row>
    <row r="17">
      <c r="A17" t="s">
        <v>16</v>
      </c>
      <c r="B17" t="s">
        <v>248</v>
      </c>
      <c r="C17" t="s">
        <v>33</v>
      </c>
      <c r="D17" t="s">
        <v>10</v>
      </c>
      <c r="E17" t="n">
        <v>100</v>
      </c>
      <c r="F17" t="n">
        <v>73.71</v>
      </c>
      <c r="G17" t="n">
        <v>59.15</v>
      </c>
      <c r="H17" t="n">
        <v>51.41</v>
      </c>
    </row>
    <row r="18">
      <c r="A18" t="s">
        <v>17</v>
      </c>
      <c r="B18" t="s">
        <v>248</v>
      </c>
      <c r="C18" t="s">
        <v>33</v>
      </c>
      <c r="D18" t="s">
        <v>9</v>
      </c>
      <c r="E18" t="n">
        <v>401</v>
      </c>
      <c r="F18" t="n">
        <v>286</v>
      </c>
      <c r="G18" t="n">
        <v>227</v>
      </c>
      <c r="H18" t="n">
        <v>194</v>
      </c>
    </row>
    <row r="19">
      <c r="A19" t="s">
        <v>17</v>
      </c>
      <c r="B19" t="s">
        <v>248</v>
      </c>
      <c r="C19" t="s">
        <v>33</v>
      </c>
      <c r="D19" t="s">
        <v>10</v>
      </c>
      <c r="E19" t="n">
        <v>100</v>
      </c>
      <c r="F19" t="n">
        <v>71.32</v>
      </c>
      <c r="G19" t="n">
        <v>56.61</v>
      </c>
      <c r="H19" t="n">
        <v>48.38</v>
      </c>
    </row>
    <row r="20">
      <c r="A20" t="s">
        <v>18</v>
      </c>
      <c r="B20" t="s">
        <v>248</v>
      </c>
      <c r="C20" t="s">
        <v>33</v>
      </c>
      <c r="D20" t="s">
        <v>9</v>
      </c>
      <c r="E20" t="n">
        <v>348</v>
      </c>
      <c r="F20" t="n">
        <v>253</v>
      </c>
      <c r="G20" t="n">
        <v>212</v>
      </c>
      <c r="H20" t="n">
        <v>185</v>
      </c>
    </row>
    <row r="21">
      <c r="A21" t="s">
        <v>18</v>
      </c>
      <c r="B21" t="s">
        <v>248</v>
      </c>
      <c r="C21" t="s">
        <v>33</v>
      </c>
      <c r="D21" t="s">
        <v>10</v>
      </c>
      <c r="E21" t="n">
        <v>100</v>
      </c>
      <c r="F21" t="n">
        <v>72.7</v>
      </c>
      <c r="G21" t="n">
        <v>60.92</v>
      </c>
      <c r="H21" t="n">
        <v>53.16</v>
      </c>
    </row>
    <row r="22">
      <c r="A22" t="s">
        <v>19</v>
      </c>
      <c r="B22" t="s">
        <v>248</v>
      </c>
      <c r="C22" t="s">
        <v>33</v>
      </c>
      <c r="D22" t="s">
        <v>9</v>
      </c>
      <c r="E22" t="n">
        <v>334</v>
      </c>
      <c r="F22" t="n">
        <v>249</v>
      </c>
      <c r="G22" t="n">
        <v>208</v>
      </c>
      <c r="H22" t="n">
        <v>182</v>
      </c>
    </row>
    <row r="23">
      <c r="A23" t="s">
        <v>19</v>
      </c>
      <c r="B23" t="s">
        <v>248</v>
      </c>
      <c r="C23" t="s">
        <v>33</v>
      </c>
      <c r="D23" t="s">
        <v>10</v>
      </c>
      <c r="E23" t="n">
        <v>100</v>
      </c>
      <c r="F23" t="n">
        <v>74.55</v>
      </c>
      <c r="G23" t="n">
        <v>62.28</v>
      </c>
      <c r="H23" t="n">
        <v>54.49</v>
      </c>
    </row>
    <row r="24">
      <c r="A24" t="s">
        <v>20</v>
      </c>
      <c r="B24" t="s">
        <v>248</v>
      </c>
      <c r="C24" t="s">
        <v>33</v>
      </c>
      <c r="D24" t="s">
        <v>9</v>
      </c>
      <c r="E24" t="n">
        <v>360</v>
      </c>
      <c r="F24" t="n">
        <v>280</v>
      </c>
      <c r="G24" t="n">
        <v>226</v>
      </c>
      <c r="H24" t="n">
        <v>189</v>
      </c>
    </row>
    <row r="25">
      <c r="A25" t="s">
        <v>20</v>
      </c>
      <c r="B25" t="s">
        <v>248</v>
      </c>
      <c r="C25" t="s">
        <v>33</v>
      </c>
      <c r="D25" t="s">
        <v>10</v>
      </c>
      <c r="E25" t="n">
        <v>100</v>
      </c>
      <c r="F25" t="n">
        <v>77.78</v>
      </c>
      <c r="G25" t="n">
        <v>62.78</v>
      </c>
      <c r="H25" t="n">
        <v>52.5</v>
      </c>
    </row>
    <row r="26">
      <c r="A26" t="s">
        <v>21</v>
      </c>
      <c r="B26" t="s">
        <v>248</v>
      </c>
      <c r="C26" t="s">
        <v>33</v>
      </c>
      <c r="D26" t="s">
        <v>9</v>
      </c>
      <c r="E26" t="n">
        <v>347</v>
      </c>
      <c r="F26" t="n">
        <v>261</v>
      </c>
      <c r="G26" t="n">
        <v>207</v>
      </c>
      <c r="H26" t="n">
        <v>179</v>
      </c>
    </row>
    <row r="27">
      <c r="A27" t="s">
        <v>21</v>
      </c>
      <c r="B27" t="s">
        <v>248</v>
      </c>
      <c r="C27" t="s">
        <v>33</v>
      </c>
      <c r="D27" t="s">
        <v>10</v>
      </c>
      <c r="E27" t="n">
        <v>100</v>
      </c>
      <c r="F27" t="n">
        <v>75.22</v>
      </c>
      <c r="G27" t="n">
        <v>59.65</v>
      </c>
      <c r="H27" t="n">
        <v>51.59</v>
      </c>
    </row>
    <row r="28">
      <c r="A28" t="s">
        <v>22</v>
      </c>
      <c r="B28" t="s">
        <v>248</v>
      </c>
      <c r="C28" t="s">
        <v>33</v>
      </c>
      <c r="D28" t="s">
        <v>9</v>
      </c>
      <c r="E28" t="n">
        <v>298</v>
      </c>
      <c r="F28" t="n">
        <v>199</v>
      </c>
      <c r="G28" t="n">
        <v>163</v>
      </c>
      <c r="H28" t="n">
        <v>131</v>
      </c>
    </row>
    <row r="29">
      <c r="A29" t="s">
        <v>22</v>
      </c>
      <c r="B29" t="s">
        <v>248</v>
      </c>
      <c r="C29" t="s">
        <v>33</v>
      </c>
      <c r="D29" t="s">
        <v>10</v>
      </c>
      <c r="E29" t="n">
        <v>100</v>
      </c>
      <c r="F29" t="n">
        <v>66.78</v>
      </c>
      <c r="G29" t="n">
        <v>54.7</v>
      </c>
      <c r="H29" t="n">
        <v>43.96</v>
      </c>
    </row>
    <row r="30">
      <c r="A30" t="s">
        <v>23</v>
      </c>
      <c r="B30" t="s">
        <v>248</v>
      </c>
      <c r="C30" t="s">
        <v>33</v>
      </c>
      <c r="D30" t="s">
        <v>9</v>
      </c>
      <c r="E30" t="n">
        <v>295</v>
      </c>
      <c r="F30" t="n">
        <v>224</v>
      </c>
      <c r="G30" t="n">
        <v>193</v>
      </c>
      <c r="H30" t="n">
        <v>167</v>
      </c>
    </row>
    <row r="31">
      <c r="A31" t="s">
        <v>23</v>
      </c>
      <c r="B31" t="s">
        <v>248</v>
      </c>
      <c r="C31" t="s">
        <v>33</v>
      </c>
      <c r="D31" t="s">
        <v>10</v>
      </c>
      <c r="E31" t="n">
        <v>100</v>
      </c>
      <c r="F31" t="n">
        <v>75.93</v>
      </c>
      <c r="G31" t="n">
        <v>65.42</v>
      </c>
      <c r="H31" t="n">
        <v>56.61</v>
      </c>
    </row>
    <row r="32">
      <c r="A32" t="s">
        <v>24</v>
      </c>
      <c r="B32" t="s">
        <v>248</v>
      </c>
      <c r="C32" t="s">
        <v>33</v>
      </c>
      <c r="D32" t="s">
        <v>9</v>
      </c>
      <c r="E32" t="n">
        <v>275</v>
      </c>
      <c r="F32" t="n">
        <v>205</v>
      </c>
      <c r="G32" t="n">
        <v>155</v>
      </c>
      <c r="H32" t="n">
        <v>124</v>
      </c>
    </row>
    <row r="33">
      <c r="A33" t="s">
        <v>24</v>
      </c>
      <c r="B33" t="s">
        <v>248</v>
      </c>
      <c r="C33" t="s">
        <v>33</v>
      </c>
      <c r="D33" t="s">
        <v>10</v>
      </c>
      <c r="E33" t="n">
        <v>100</v>
      </c>
      <c r="F33" t="n">
        <v>74.55</v>
      </c>
      <c r="G33" t="n">
        <v>56.36</v>
      </c>
      <c r="H33" t="n">
        <v>45.09</v>
      </c>
    </row>
    <row r="34">
      <c r="A34" t="s">
        <v>25</v>
      </c>
      <c r="B34" t="s">
        <v>248</v>
      </c>
      <c r="C34" t="s">
        <v>33</v>
      </c>
      <c r="D34" t="s">
        <v>9</v>
      </c>
      <c r="E34" t="n">
        <v>258</v>
      </c>
      <c r="F34" t="n">
        <v>167</v>
      </c>
      <c r="G34" t="n">
        <v>138</v>
      </c>
      <c r="H34"/>
    </row>
    <row r="35">
      <c r="A35" t="s">
        <v>25</v>
      </c>
      <c r="B35" t="s">
        <v>248</v>
      </c>
      <c r="C35" t="s">
        <v>33</v>
      </c>
      <c r="D35" t="s">
        <v>10</v>
      </c>
      <c r="E35" t="n">
        <v>100</v>
      </c>
      <c r="F35" t="n">
        <v>64.73</v>
      </c>
      <c r="G35" t="n">
        <v>53.49</v>
      </c>
      <c r="H35"/>
    </row>
    <row r="36">
      <c r="A36" t="s">
        <v>26</v>
      </c>
      <c r="B36" t="s">
        <v>248</v>
      </c>
      <c r="C36" t="s">
        <v>33</v>
      </c>
      <c r="D36" t="s">
        <v>9</v>
      </c>
      <c r="E36" t="n">
        <v>218</v>
      </c>
      <c r="F36" t="n">
        <v>164</v>
      </c>
      <c r="G36"/>
      <c r="H36"/>
    </row>
    <row r="37">
      <c r="A37" t="s">
        <v>26</v>
      </c>
      <c r="B37" t="s">
        <v>248</v>
      </c>
      <c r="C37" t="s">
        <v>33</v>
      </c>
      <c r="D37" t="s">
        <v>10</v>
      </c>
      <c r="E37" t="n">
        <v>100</v>
      </c>
      <c r="F37" t="n">
        <v>75.23</v>
      </c>
      <c r="G37"/>
      <c r="H37"/>
    </row>
    <row r="38">
      <c r="A38" t="s">
        <v>27</v>
      </c>
      <c r="B38" t="s">
        <v>248</v>
      </c>
      <c r="C38" t="s">
        <v>33</v>
      </c>
      <c r="D38" t="s">
        <v>9</v>
      </c>
      <c r="E38" t="n">
        <v>205</v>
      </c>
      <c r="F38"/>
      <c r="G38"/>
      <c r="H38"/>
    </row>
    <row r="39">
      <c r="A39" t="s">
        <v>27</v>
      </c>
      <c r="B39" t="s">
        <v>248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15</v>
      </c>
      <c r="B4" t="s">
        <v>250</v>
      </c>
      <c r="C4" t="s">
        <v>31</v>
      </c>
      <c r="D4" t="s">
        <v>9</v>
      </c>
      <c r="E4" t="s">
        <v>148</v>
      </c>
      <c r="F4" t="s">
        <v>36</v>
      </c>
      <c r="G4" t="s">
        <v>36</v>
      </c>
      <c r="H4" t="s">
        <v>36</v>
      </c>
    </row>
    <row r="5">
      <c r="A5" t="s">
        <v>15</v>
      </c>
      <c r="B5" t="s">
        <v>250</v>
      </c>
      <c r="C5" t="s">
        <v>31</v>
      </c>
      <c r="D5" t="s">
        <v>10</v>
      </c>
      <c r="E5" t="s">
        <v>41</v>
      </c>
      <c r="F5" t="s">
        <v>37</v>
      </c>
      <c r="G5" t="s">
        <v>37</v>
      </c>
      <c r="H5" t="s">
        <v>37</v>
      </c>
    </row>
    <row r="6">
      <c r="A6" t="s">
        <v>22</v>
      </c>
      <c r="B6" t="s">
        <v>250</v>
      </c>
      <c r="C6" t="s">
        <v>31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22</v>
      </c>
      <c r="B7" t="s">
        <v>250</v>
      </c>
      <c r="C7" t="s">
        <v>31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23</v>
      </c>
      <c r="B8" t="s">
        <v>250</v>
      </c>
      <c r="C8" t="s">
        <v>31</v>
      </c>
      <c r="D8" t="s">
        <v>9</v>
      </c>
      <c r="E8" t="s">
        <v>177</v>
      </c>
      <c r="F8" t="s">
        <v>47</v>
      </c>
      <c r="G8" t="s">
        <v>36</v>
      </c>
      <c r="H8" t="s">
        <v>36</v>
      </c>
    </row>
    <row r="9">
      <c r="A9" t="s">
        <v>23</v>
      </c>
      <c r="B9" t="s">
        <v>250</v>
      </c>
      <c r="C9" t="s">
        <v>31</v>
      </c>
      <c r="D9" t="s">
        <v>10</v>
      </c>
      <c r="E9" t="s">
        <v>41</v>
      </c>
      <c r="F9" t="s">
        <v>253</v>
      </c>
      <c r="G9" t="s">
        <v>37</v>
      </c>
      <c r="H9" t="s">
        <v>37</v>
      </c>
    </row>
    <row r="10">
      <c r="A10" t="s">
        <v>24</v>
      </c>
      <c r="B10" t="s">
        <v>250</v>
      </c>
      <c r="C10" t="s">
        <v>31</v>
      </c>
      <c r="D10" t="s">
        <v>9</v>
      </c>
      <c r="E10" t="s">
        <v>63</v>
      </c>
      <c r="F10" t="s">
        <v>148</v>
      </c>
      <c r="G10" t="s">
        <v>67</v>
      </c>
      <c r="H10" t="s">
        <v>40</v>
      </c>
    </row>
    <row r="11">
      <c r="A11" t="s">
        <v>24</v>
      </c>
      <c r="B11" t="s">
        <v>250</v>
      </c>
      <c r="C11" t="s">
        <v>31</v>
      </c>
      <c r="D11" t="s">
        <v>10</v>
      </c>
      <c r="E11" t="s">
        <v>41</v>
      </c>
      <c r="F11" t="s">
        <v>325</v>
      </c>
      <c r="G11" t="s">
        <v>165</v>
      </c>
      <c r="H11" t="s">
        <v>173</v>
      </c>
    </row>
    <row r="12">
      <c r="A12" t="s">
        <v>25</v>
      </c>
      <c r="B12" t="s">
        <v>250</v>
      </c>
      <c r="C12" t="s">
        <v>31</v>
      </c>
      <c r="D12" t="s">
        <v>9</v>
      </c>
      <c r="E12" t="s">
        <v>46</v>
      </c>
      <c r="F12" t="s">
        <v>39</v>
      </c>
      <c r="G12" t="s">
        <v>40</v>
      </c>
      <c r="H12"/>
    </row>
    <row r="13">
      <c r="A13" t="s">
        <v>25</v>
      </c>
      <c r="B13" t="s">
        <v>250</v>
      </c>
      <c r="C13" t="s">
        <v>31</v>
      </c>
      <c r="D13" t="s">
        <v>10</v>
      </c>
      <c r="E13" t="s">
        <v>41</v>
      </c>
      <c r="F13" t="s">
        <v>261</v>
      </c>
      <c r="G13" t="s">
        <v>99</v>
      </c>
      <c r="H13"/>
    </row>
    <row r="14">
      <c r="A14" t="s">
        <v>26</v>
      </c>
      <c r="B14" t="s">
        <v>250</v>
      </c>
      <c r="C14" t="s">
        <v>31</v>
      </c>
      <c r="D14" t="s">
        <v>9</v>
      </c>
      <c r="E14" t="s">
        <v>47</v>
      </c>
      <c r="F14" t="s">
        <v>36</v>
      </c>
      <c r="G14"/>
      <c r="H14"/>
    </row>
    <row r="15">
      <c r="A15" t="s">
        <v>26</v>
      </c>
      <c r="B15" t="s">
        <v>250</v>
      </c>
      <c r="C15" t="s">
        <v>31</v>
      </c>
      <c r="D15" t="s">
        <v>10</v>
      </c>
      <c r="E15" t="s">
        <v>41</v>
      </c>
      <c r="F15" t="s">
        <v>37</v>
      </c>
      <c r="G15"/>
      <c r="H15"/>
    </row>
    <row r="16">
      <c r="A16" t="s">
        <v>27</v>
      </c>
      <c r="B16" t="s">
        <v>250</v>
      </c>
      <c r="C16" t="s">
        <v>31</v>
      </c>
      <c r="D16" t="s">
        <v>9</v>
      </c>
      <c r="E16" t="s">
        <v>38</v>
      </c>
      <c r="F16"/>
      <c r="G16"/>
      <c r="H16"/>
    </row>
    <row r="17">
      <c r="A17" t="s">
        <v>27</v>
      </c>
      <c r="B17" t="s">
        <v>250</v>
      </c>
      <c r="C17" t="s">
        <v>31</v>
      </c>
      <c r="D17" t="s">
        <v>10</v>
      </c>
      <c r="E17" t="s">
        <v>41</v>
      </c>
      <c r="F17"/>
      <c r="G17"/>
      <c r="H17"/>
    </row>
    <row r="18">
      <c r="A18" s="5" t="s">
        <v>28</v>
      </c>
      <c r="B18" s="5"/>
      <c r="C18" s="5"/>
      <c r="D18" s="5"/>
      <c r="E18" s="5"/>
      <c r="F18" s="5"/>
      <c r="G18" s="5"/>
      <c r="H18" s="5"/>
    </row>
    <row r="19">
      <c r="A19" s="6" t="str">
        <f>=HYPERLINK("#Contents!A1", "Return to Contents")</f>
      </c>
      <c r="B19" s="6"/>
      <c r="C19" s="6"/>
      <c r="D19" s="6"/>
      <c r="E19" s="6"/>
      <c r="F19" s="6"/>
      <c r="G19" s="6"/>
      <c r="H19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15</v>
      </c>
      <c r="B4" t="s">
        <v>250</v>
      </c>
      <c r="C4" t="s">
        <v>33</v>
      </c>
      <c r="D4" t="s">
        <v>9</v>
      </c>
      <c r="E4" t="s">
        <v>70</v>
      </c>
      <c r="F4" t="s">
        <v>47</v>
      </c>
      <c r="G4" t="s">
        <v>40</v>
      </c>
      <c r="H4" t="s">
        <v>36</v>
      </c>
    </row>
    <row r="5">
      <c r="A5" t="s">
        <v>15</v>
      </c>
      <c r="B5" t="s">
        <v>250</v>
      </c>
      <c r="C5" t="s">
        <v>33</v>
      </c>
      <c r="D5" t="s">
        <v>10</v>
      </c>
      <c r="E5" t="s">
        <v>41</v>
      </c>
      <c r="F5" t="s">
        <v>318</v>
      </c>
      <c r="G5" t="s">
        <v>176</v>
      </c>
      <c r="H5" t="s">
        <v>37</v>
      </c>
    </row>
    <row r="6">
      <c r="A6" t="s">
        <v>20</v>
      </c>
      <c r="B6" t="s">
        <v>250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20</v>
      </c>
      <c r="B7" t="s">
        <v>250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21</v>
      </c>
      <c r="B8" t="s">
        <v>250</v>
      </c>
      <c r="C8" t="s">
        <v>33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21</v>
      </c>
      <c r="B9" t="s">
        <v>250</v>
      </c>
      <c r="C9" t="s">
        <v>33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22</v>
      </c>
      <c r="B10" t="s">
        <v>250</v>
      </c>
      <c r="C10" t="s">
        <v>33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22</v>
      </c>
      <c r="B11" t="s">
        <v>250</v>
      </c>
      <c r="C11" t="s">
        <v>33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23</v>
      </c>
      <c r="B12" t="s">
        <v>250</v>
      </c>
      <c r="C12" t="s">
        <v>33</v>
      </c>
      <c r="D12" t="s">
        <v>9</v>
      </c>
      <c r="E12" t="s">
        <v>143</v>
      </c>
      <c r="F12" t="s">
        <v>44</v>
      </c>
      <c r="G12" t="s">
        <v>132</v>
      </c>
      <c r="H12" t="s">
        <v>69</v>
      </c>
    </row>
    <row r="13">
      <c r="A13" t="s">
        <v>23</v>
      </c>
      <c r="B13" t="s">
        <v>250</v>
      </c>
      <c r="C13" t="s">
        <v>33</v>
      </c>
      <c r="D13" t="s">
        <v>10</v>
      </c>
      <c r="E13" t="s">
        <v>41</v>
      </c>
      <c r="F13" t="s">
        <v>342</v>
      </c>
      <c r="G13" t="s">
        <v>343</v>
      </c>
      <c r="H13" t="s">
        <v>149</v>
      </c>
    </row>
    <row r="14">
      <c r="A14" t="s">
        <v>24</v>
      </c>
      <c r="B14" t="s">
        <v>250</v>
      </c>
      <c r="C14" t="s">
        <v>33</v>
      </c>
      <c r="D14" t="s">
        <v>9</v>
      </c>
      <c r="E14" t="s">
        <v>143</v>
      </c>
      <c r="F14" t="s">
        <v>45</v>
      </c>
      <c r="G14" t="s">
        <v>148</v>
      </c>
      <c r="H14" t="s">
        <v>67</v>
      </c>
    </row>
    <row r="15">
      <c r="A15" t="s">
        <v>24</v>
      </c>
      <c r="B15" t="s">
        <v>250</v>
      </c>
      <c r="C15" t="s">
        <v>33</v>
      </c>
      <c r="D15" t="s">
        <v>10</v>
      </c>
      <c r="E15" t="s">
        <v>41</v>
      </c>
      <c r="F15" t="s">
        <v>344</v>
      </c>
      <c r="G15" t="s">
        <v>151</v>
      </c>
      <c r="H15" t="s">
        <v>345</v>
      </c>
    </row>
    <row r="16">
      <c r="A16" t="s">
        <v>25</v>
      </c>
      <c r="B16" t="s">
        <v>250</v>
      </c>
      <c r="C16" t="s">
        <v>33</v>
      </c>
      <c r="D16" t="s">
        <v>9</v>
      </c>
      <c r="E16" t="s">
        <v>346</v>
      </c>
      <c r="F16" t="s">
        <v>63</v>
      </c>
      <c r="G16" t="s">
        <v>69</v>
      </c>
      <c r="H16"/>
    </row>
    <row r="17">
      <c r="A17" t="s">
        <v>25</v>
      </c>
      <c r="B17" t="s">
        <v>250</v>
      </c>
      <c r="C17" t="s">
        <v>33</v>
      </c>
      <c r="D17" t="s">
        <v>10</v>
      </c>
      <c r="E17" t="s">
        <v>41</v>
      </c>
      <c r="F17" t="s">
        <v>261</v>
      </c>
      <c r="G17" t="s">
        <v>347</v>
      </c>
      <c r="H17"/>
    </row>
    <row r="18">
      <c r="A18" t="s">
        <v>26</v>
      </c>
      <c r="B18" t="s">
        <v>250</v>
      </c>
      <c r="C18" t="s">
        <v>33</v>
      </c>
      <c r="D18" t="s">
        <v>9</v>
      </c>
      <c r="E18" t="s">
        <v>45</v>
      </c>
      <c r="F18" t="s">
        <v>148</v>
      </c>
      <c r="G18"/>
      <c r="H18"/>
    </row>
    <row r="19">
      <c r="A19" t="s">
        <v>26</v>
      </c>
      <c r="B19" t="s">
        <v>250</v>
      </c>
      <c r="C19" t="s">
        <v>33</v>
      </c>
      <c r="D19" t="s">
        <v>10</v>
      </c>
      <c r="E19" t="s">
        <v>41</v>
      </c>
      <c r="F19" t="s">
        <v>142</v>
      </c>
      <c r="G19"/>
      <c r="H19"/>
    </row>
    <row r="20">
      <c r="A20" t="s">
        <v>27</v>
      </c>
      <c r="B20" t="s">
        <v>250</v>
      </c>
      <c r="C20" t="s">
        <v>33</v>
      </c>
      <c r="D20" t="s">
        <v>9</v>
      </c>
      <c r="E20" t="s">
        <v>69</v>
      </c>
      <c r="F20"/>
      <c r="G20"/>
      <c r="H20"/>
    </row>
    <row r="21">
      <c r="A21" t="s">
        <v>27</v>
      </c>
      <c r="B21" t="s">
        <v>250</v>
      </c>
      <c r="C21" t="s">
        <v>33</v>
      </c>
      <c r="D21" t="s">
        <v>10</v>
      </c>
      <c r="E21" t="s">
        <v>41</v>
      </c>
      <c r="F21"/>
      <c r="G21"/>
      <c r="H21"/>
    </row>
    <row r="22">
      <c r="A22" s="5" t="s">
        <v>28</v>
      </c>
      <c r="B22" s="5"/>
      <c r="C22" s="5"/>
      <c r="D22" s="5"/>
      <c r="E22" s="5"/>
      <c r="F22" s="5"/>
      <c r="G22" s="5"/>
      <c r="H22" s="5"/>
    </row>
    <row r="23">
      <c r="A23" s="6" t="str">
        <f>=HYPERLINK("#Contents!A1", "Return to Contents")</f>
      </c>
      <c r="B23" s="6"/>
      <c r="C23" s="6"/>
      <c r="D23" s="6"/>
      <c r="E23" s="6"/>
      <c r="F23" s="6"/>
      <c r="G23" s="6"/>
      <c r="H2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265</v>
      </c>
      <c r="C4" t="s">
        <v>31</v>
      </c>
      <c r="D4" t="s">
        <v>9</v>
      </c>
      <c r="E4" t="s">
        <v>144</v>
      </c>
      <c r="F4" t="s">
        <v>38</v>
      </c>
      <c r="G4" t="s">
        <v>47</v>
      </c>
      <c r="H4" t="s">
        <v>40</v>
      </c>
    </row>
    <row r="5">
      <c r="A5" t="s">
        <v>8</v>
      </c>
      <c r="B5" t="s">
        <v>265</v>
      </c>
      <c r="C5" t="s">
        <v>31</v>
      </c>
      <c r="D5" t="s">
        <v>10</v>
      </c>
      <c r="E5" t="s">
        <v>41</v>
      </c>
      <c r="F5" t="s">
        <v>349</v>
      </c>
      <c r="G5" t="s">
        <v>141</v>
      </c>
      <c r="H5" t="s">
        <v>231</v>
      </c>
    </row>
    <row r="6">
      <c r="A6" t="s">
        <v>11</v>
      </c>
      <c r="B6" t="s">
        <v>265</v>
      </c>
      <c r="C6" t="s">
        <v>31</v>
      </c>
      <c r="D6" t="s">
        <v>9</v>
      </c>
      <c r="E6" t="s">
        <v>46</v>
      </c>
      <c r="F6" t="s">
        <v>133</v>
      </c>
      <c r="G6" t="s">
        <v>148</v>
      </c>
      <c r="H6" t="s">
        <v>39</v>
      </c>
    </row>
    <row r="7">
      <c r="A7" t="s">
        <v>11</v>
      </c>
      <c r="B7" t="s">
        <v>265</v>
      </c>
      <c r="C7" t="s">
        <v>31</v>
      </c>
      <c r="D7" t="s">
        <v>10</v>
      </c>
      <c r="E7" t="s">
        <v>41</v>
      </c>
      <c r="F7" t="s">
        <v>320</v>
      </c>
      <c r="G7" t="s">
        <v>321</v>
      </c>
      <c r="H7" t="s">
        <v>261</v>
      </c>
    </row>
    <row r="8">
      <c r="A8" t="s">
        <v>12</v>
      </c>
      <c r="B8" t="s">
        <v>265</v>
      </c>
      <c r="C8" t="s">
        <v>31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265</v>
      </c>
      <c r="C9" t="s">
        <v>31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13</v>
      </c>
      <c r="B10" t="s">
        <v>265</v>
      </c>
      <c r="C10" t="s">
        <v>31</v>
      </c>
      <c r="D10" t="s">
        <v>9</v>
      </c>
      <c r="E10" t="s">
        <v>70</v>
      </c>
      <c r="F10" t="s">
        <v>40</v>
      </c>
      <c r="G10" t="s">
        <v>36</v>
      </c>
      <c r="H10" t="s">
        <v>36</v>
      </c>
    </row>
    <row r="11">
      <c r="A11" t="s">
        <v>13</v>
      </c>
      <c r="B11" t="s">
        <v>265</v>
      </c>
      <c r="C11" t="s">
        <v>31</v>
      </c>
      <c r="D11" t="s">
        <v>10</v>
      </c>
      <c r="E11" t="s">
        <v>41</v>
      </c>
      <c r="F11" t="s">
        <v>176</v>
      </c>
      <c r="G11" t="s">
        <v>37</v>
      </c>
      <c r="H11" t="s">
        <v>37</v>
      </c>
    </row>
    <row r="12">
      <c r="A12" t="s">
        <v>14</v>
      </c>
      <c r="B12" t="s">
        <v>265</v>
      </c>
      <c r="C12" t="s">
        <v>31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14</v>
      </c>
      <c r="B13" t="s">
        <v>265</v>
      </c>
      <c r="C13" t="s">
        <v>31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15</v>
      </c>
      <c r="B14" t="s">
        <v>265</v>
      </c>
      <c r="C14" t="s">
        <v>31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265</v>
      </c>
      <c r="C15" t="s">
        <v>31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265</v>
      </c>
      <c r="C16" t="s">
        <v>31</v>
      </c>
      <c r="D16" t="s">
        <v>9</v>
      </c>
      <c r="E16" t="s">
        <v>36</v>
      </c>
      <c r="F16" t="s">
        <v>36</v>
      </c>
      <c r="G16" t="s">
        <v>36</v>
      </c>
      <c r="H16" t="s">
        <v>36</v>
      </c>
    </row>
    <row r="17">
      <c r="A17" t="s">
        <v>16</v>
      </c>
      <c r="B17" t="s">
        <v>265</v>
      </c>
      <c r="C17" t="s">
        <v>31</v>
      </c>
      <c r="D17" t="s">
        <v>10</v>
      </c>
      <c r="E17" t="s">
        <v>37</v>
      </c>
      <c r="F17" t="s">
        <v>37</v>
      </c>
      <c r="G17" t="s">
        <v>37</v>
      </c>
      <c r="H17" t="s">
        <v>37</v>
      </c>
    </row>
    <row r="18">
      <c r="A18" t="s">
        <v>17</v>
      </c>
      <c r="B18" t="s">
        <v>265</v>
      </c>
      <c r="C18" t="s">
        <v>31</v>
      </c>
      <c r="D18" t="s">
        <v>9</v>
      </c>
      <c r="E18" t="s">
        <v>46</v>
      </c>
      <c r="F18" t="s">
        <v>133</v>
      </c>
      <c r="G18" t="s">
        <v>39</v>
      </c>
      <c r="H18" t="s">
        <v>40</v>
      </c>
    </row>
    <row r="19">
      <c r="A19" t="s">
        <v>17</v>
      </c>
      <c r="B19" t="s">
        <v>265</v>
      </c>
      <c r="C19" t="s">
        <v>31</v>
      </c>
      <c r="D19" t="s">
        <v>10</v>
      </c>
      <c r="E19" t="s">
        <v>41</v>
      </c>
      <c r="F19" t="s">
        <v>320</v>
      </c>
      <c r="G19" t="s">
        <v>261</v>
      </c>
      <c r="H19" t="s">
        <v>99</v>
      </c>
    </row>
    <row r="20">
      <c r="A20" t="s">
        <v>18</v>
      </c>
      <c r="B20" t="s">
        <v>265</v>
      </c>
      <c r="C20" t="s">
        <v>31</v>
      </c>
      <c r="D20" t="s">
        <v>9</v>
      </c>
      <c r="E20" t="s">
        <v>39</v>
      </c>
      <c r="F20" t="s">
        <v>36</v>
      </c>
      <c r="G20" t="s">
        <v>36</v>
      </c>
      <c r="H20" t="s">
        <v>36</v>
      </c>
    </row>
    <row r="21">
      <c r="A21" t="s">
        <v>18</v>
      </c>
      <c r="B21" t="s">
        <v>265</v>
      </c>
      <c r="C21" t="s">
        <v>31</v>
      </c>
      <c r="D21" t="s">
        <v>10</v>
      </c>
      <c r="E21" t="s">
        <v>41</v>
      </c>
      <c r="F21" t="s">
        <v>37</v>
      </c>
      <c r="G21" t="s">
        <v>37</v>
      </c>
      <c r="H21" t="s">
        <v>37</v>
      </c>
    </row>
    <row r="22">
      <c r="A22" t="s">
        <v>19</v>
      </c>
      <c r="B22" t="s">
        <v>265</v>
      </c>
      <c r="C22" t="s">
        <v>31</v>
      </c>
      <c r="D22" t="s">
        <v>9</v>
      </c>
      <c r="E22" t="s">
        <v>70</v>
      </c>
      <c r="F22" t="s">
        <v>39</v>
      </c>
      <c r="G22" t="s">
        <v>36</v>
      </c>
      <c r="H22" t="s">
        <v>36</v>
      </c>
    </row>
    <row r="23">
      <c r="A23" t="s">
        <v>19</v>
      </c>
      <c r="B23" t="s">
        <v>265</v>
      </c>
      <c r="C23" t="s">
        <v>31</v>
      </c>
      <c r="D23" t="s">
        <v>10</v>
      </c>
      <c r="E23" t="s">
        <v>41</v>
      </c>
      <c r="F23" t="s">
        <v>172</v>
      </c>
      <c r="G23" t="s">
        <v>37</v>
      </c>
      <c r="H23" t="s">
        <v>37</v>
      </c>
    </row>
    <row r="24">
      <c r="A24" t="s">
        <v>20</v>
      </c>
      <c r="B24" t="s">
        <v>265</v>
      </c>
      <c r="C24" t="s">
        <v>31</v>
      </c>
      <c r="D24" t="s">
        <v>9</v>
      </c>
      <c r="E24" t="s">
        <v>36</v>
      </c>
      <c r="F24" t="s">
        <v>36</v>
      </c>
      <c r="G24" t="s">
        <v>36</v>
      </c>
      <c r="H24" t="s">
        <v>36</v>
      </c>
    </row>
    <row r="25">
      <c r="A25" t="s">
        <v>20</v>
      </c>
      <c r="B25" t="s">
        <v>265</v>
      </c>
      <c r="C25" t="s">
        <v>31</v>
      </c>
      <c r="D25" t="s">
        <v>10</v>
      </c>
      <c r="E25" t="s">
        <v>37</v>
      </c>
      <c r="F25" t="s">
        <v>37</v>
      </c>
      <c r="G25" t="s">
        <v>37</v>
      </c>
      <c r="H25" t="s">
        <v>37</v>
      </c>
    </row>
    <row r="26">
      <c r="A26" t="s">
        <v>21</v>
      </c>
      <c r="B26" t="s">
        <v>265</v>
      </c>
      <c r="C26" t="s">
        <v>31</v>
      </c>
      <c r="D26" t="s">
        <v>9</v>
      </c>
      <c r="E26" t="s">
        <v>36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265</v>
      </c>
      <c r="C27" t="s">
        <v>31</v>
      </c>
      <c r="D27" t="s">
        <v>10</v>
      </c>
      <c r="E27" t="s">
        <v>37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265</v>
      </c>
      <c r="C28" t="s">
        <v>31</v>
      </c>
      <c r="D28" t="s">
        <v>9</v>
      </c>
      <c r="E28" t="s">
        <v>39</v>
      </c>
      <c r="F28" t="s">
        <v>36</v>
      </c>
      <c r="G28" t="s">
        <v>36</v>
      </c>
      <c r="H28" t="s">
        <v>36</v>
      </c>
    </row>
    <row r="29">
      <c r="A29" t="s">
        <v>22</v>
      </c>
      <c r="B29" t="s">
        <v>265</v>
      </c>
      <c r="C29" t="s">
        <v>31</v>
      </c>
      <c r="D29" t="s">
        <v>10</v>
      </c>
      <c r="E29" t="s">
        <v>41</v>
      </c>
      <c r="F29" t="s">
        <v>37</v>
      </c>
      <c r="G29" t="s">
        <v>37</v>
      </c>
      <c r="H29" t="s">
        <v>37</v>
      </c>
    </row>
    <row r="30">
      <c r="A30" t="s">
        <v>23</v>
      </c>
      <c r="B30" t="s">
        <v>265</v>
      </c>
      <c r="C30" t="s">
        <v>31</v>
      </c>
      <c r="D30" t="s">
        <v>9</v>
      </c>
      <c r="E30" t="s">
        <v>67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265</v>
      </c>
      <c r="C31" t="s">
        <v>31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265</v>
      </c>
      <c r="C32" t="s">
        <v>31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265</v>
      </c>
      <c r="C33" t="s">
        <v>31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265</v>
      </c>
      <c r="C34" t="s">
        <v>31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265</v>
      </c>
      <c r="C35" t="s">
        <v>31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265</v>
      </c>
      <c r="C36" t="s">
        <v>31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265</v>
      </c>
      <c r="C37" t="s">
        <v>31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265</v>
      </c>
      <c r="C38" t="s">
        <v>31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265</v>
      </c>
      <c r="C39" t="s">
        <v>31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129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265</v>
      </c>
      <c r="C4" t="s">
        <v>33</v>
      </c>
      <c r="D4" t="s">
        <v>9</v>
      </c>
      <c r="E4" t="s">
        <v>205</v>
      </c>
      <c r="F4" t="s">
        <v>203</v>
      </c>
      <c r="G4" t="s">
        <v>133</v>
      </c>
      <c r="H4" t="s">
        <v>39</v>
      </c>
    </row>
    <row r="5">
      <c r="A5" t="s">
        <v>8</v>
      </c>
      <c r="B5" t="s">
        <v>265</v>
      </c>
      <c r="C5" t="s">
        <v>33</v>
      </c>
      <c r="D5" t="s">
        <v>10</v>
      </c>
      <c r="E5" t="s">
        <v>41</v>
      </c>
      <c r="F5" t="s">
        <v>43</v>
      </c>
      <c r="G5" t="s">
        <v>351</v>
      </c>
      <c r="H5" t="s">
        <v>212</v>
      </c>
    </row>
    <row r="6">
      <c r="A6" t="s">
        <v>11</v>
      </c>
      <c r="B6" t="s">
        <v>265</v>
      </c>
      <c r="C6" t="s">
        <v>33</v>
      </c>
      <c r="D6" t="s">
        <v>9</v>
      </c>
      <c r="E6" t="s">
        <v>205</v>
      </c>
      <c r="F6" t="s">
        <v>63</v>
      </c>
      <c r="G6" t="s">
        <v>69</v>
      </c>
      <c r="H6" t="s">
        <v>70</v>
      </c>
    </row>
    <row r="7">
      <c r="A7" t="s">
        <v>11</v>
      </c>
      <c r="B7" t="s">
        <v>265</v>
      </c>
      <c r="C7" t="s">
        <v>33</v>
      </c>
      <c r="D7" t="s">
        <v>10</v>
      </c>
      <c r="E7" t="s">
        <v>41</v>
      </c>
      <c r="F7" t="s">
        <v>42</v>
      </c>
      <c r="G7" t="s">
        <v>352</v>
      </c>
      <c r="H7" t="s">
        <v>353</v>
      </c>
    </row>
    <row r="8">
      <c r="A8" t="s">
        <v>12</v>
      </c>
      <c r="B8" t="s">
        <v>265</v>
      </c>
      <c r="C8" t="s">
        <v>33</v>
      </c>
      <c r="D8" t="s">
        <v>9</v>
      </c>
      <c r="E8" t="s">
        <v>70</v>
      </c>
      <c r="F8" t="s">
        <v>67</v>
      </c>
      <c r="G8" t="s">
        <v>67</v>
      </c>
      <c r="H8" t="s">
        <v>36</v>
      </c>
    </row>
    <row r="9">
      <c r="A9" t="s">
        <v>12</v>
      </c>
      <c r="B9" t="s">
        <v>265</v>
      </c>
      <c r="C9" t="s">
        <v>33</v>
      </c>
      <c r="D9" t="s">
        <v>10</v>
      </c>
      <c r="E9" t="s">
        <v>41</v>
      </c>
      <c r="F9" t="s">
        <v>221</v>
      </c>
      <c r="G9" t="s">
        <v>221</v>
      </c>
      <c r="H9" t="s">
        <v>37</v>
      </c>
    </row>
    <row r="10">
      <c r="A10" t="s">
        <v>13</v>
      </c>
      <c r="B10" t="s">
        <v>265</v>
      </c>
      <c r="C10" t="s">
        <v>33</v>
      </c>
      <c r="D10" t="s">
        <v>9</v>
      </c>
      <c r="E10" t="s">
        <v>38</v>
      </c>
      <c r="F10" t="s">
        <v>133</v>
      </c>
      <c r="G10" t="s">
        <v>67</v>
      </c>
      <c r="H10" t="s">
        <v>40</v>
      </c>
    </row>
    <row r="11">
      <c r="A11" t="s">
        <v>13</v>
      </c>
      <c r="B11" t="s">
        <v>265</v>
      </c>
      <c r="C11" t="s">
        <v>33</v>
      </c>
      <c r="D11" t="s">
        <v>10</v>
      </c>
      <c r="E11" t="s">
        <v>41</v>
      </c>
      <c r="F11" t="s">
        <v>354</v>
      </c>
      <c r="G11" t="s">
        <v>68</v>
      </c>
      <c r="H11" t="s">
        <v>43</v>
      </c>
    </row>
    <row r="12">
      <c r="A12" t="s">
        <v>14</v>
      </c>
      <c r="B12" t="s">
        <v>265</v>
      </c>
      <c r="C12" t="s">
        <v>33</v>
      </c>
      <c r="D12" t="s">
        <v>9</v>
      </c>
      <c r="E12" t="s">
        <v>177</v>
      </c>
      <c r="F12" t="s">
        <v>152</v>
      </c>
      <c r="G12" t="s">
        <v>70</v>
      </c>
      <c r="H12" t="s">
        <v>67</v>
      </c>
    </row>
    <row r="13">
      <c r="A13" t="s">
        <v>14</v>
      </c>
      <c r="B13" t="s">
        <v>265</v>
      </c>
      <c r="C13" t="s">
        <v>33</v>
      </c>
      <c r="D13" t="s">
        <v>10</v>
      </c>
      <c r="E13" t="s">
        <v>41</v>
      </c>
      <c r="F13" t="s">
        <v>355</v>
      </c>
      <c r="G13" t="s">
        <v>356</v>
      </c>
      <c r="H13" t="s">
        <v>269</v>
      </c>
    </row>
    <row r="14">
      <c r="A14" t="s">
        <v>15</v>
      </c>
      <c r="B14" t="s">
        <v>265</v>
      </c>
      <c r="C14" t="s">
        <v>33</v>
      </c>
      <c r="D14" t="s">
        <v>9</v>
      </c>
      <c r="E14" t="s">
        <v>36</v>
      </c>
      <c r="F14" t="s">
        <v>36</v>
      </c>
      <c r="G14" t="s">
        <v>36</v>
      </c>
      <c r="H14" t="s">
        <v>36</v>
      </c>
    </row>
    <row r="15">
      <c r="A15" t="s">
        <v>15</v>
      </c>
      <c r="B15" t="s">
        <v>265</v>
      </c>
      <c r="C15" t="s">
        <v>33</v>
      </c>
      <c r="D15" t="s">
        <v>10</v>
      </c>
      <c r="E15" t="s">
        <v>37</v>
      </c>
      <c r="F15" t="s">
        <v>37</v>
      </c>
      <c r="G15" t="s">
        <v>37</v>
      </c>
      <c r="H15" t="s">
        <v>37</v>
      </c>
    </row>
    <row r="16">
      <c r="A16" t="s">
        <v>16</v>
      </c>
      <c r="B16" t="s">
        <v>265</v>
      </c>
      <c r="C16" t="s">
        <v>33</v>
      </c>
      <c r="D16" t="s">
        <v>9</v>
      </c>
      <c r="E16" t="s">
        <v>69</v>
      </c>
      <c r="F16" t="s">
        <v>133</v>
      </c>
      <c r="G16" t="s">
        <v>47</v>
      </c>
      <c r="H16" t="s">
        <v>39</v>
      </c>
    </row>
    <row r="17">
      <c r="A17" t="s">
        <v>16</v>
      </c>
      <c r="B17" t="s">
        <v>265</v>
      </c>
      <c r="C17" t="s">
        <v>33</v>
      </c>
      <c r="D17" t="s">
        <v>10</v>
      </c>
      <c r="E17" t="s">
        <v>41</v>
      </c>
      <c r="F17" t="s">
        <v>155</v>
      </c>
      <c r="G17" t="s">
        <v>232</v>
      </c>
      <c r="H17" t="s">
        <v>142</v>
      </c>
    </row>
    <row r="18">
      <c r="A18" t="s">
        <v>17</v>
      </c>
      <c r="B18" t="s">
        <v>265</v>
      </c>
      <c r="C18" t="s">
        <v>33</v>
      </c>
      <c r="D18" t="s">
        <v>9</v>
      </c>
      <c r="E18" t="s">
        <v>205</v>
      </c>
      <c r="F18" t="s">
        <v>144</v>
      </c>
      <c r="G18" t="s">
        <v>152</v>
      </c>
      <c r="H18" t="s">
        <v>203</v>
      </c>
    </row>
    <row r="19">
      <c r="A19" t="s">
        <v>17</v>
      </c>
      <c r="B19" t="s">
        <v>265</v>
      </c>
      <c r="C19" t="s">
        <v>33</v>
      </c>
      <c r="D19" t="s">
        <v>10</v>
      </c>
      <c r="E19" t="s">
        <v>41</v>
      </c>
      <c r="F19" t="s">
        <v>247</v>
      </c>
      <c r="G19" t="s">
        <v>357</v>
      </c>
      <c r="H19" t="s">
        <v>43</v>
      </c>
    </row>
    <row r="20">
      <c r="A20" t="s">
        <v>18</v>
      </c>
      <c r="B20" t="s">
        <v>265</v>
      </c>
      <c r="C20" t="s">
        <v>33</v>
      </c>
      <c r="D20" t="s">
        <v>9</v>
      </c>
      <c r="E20" t="s">
        <v>203</v>
      </c>
      <c r="F20" t="s">
        <v>70</v>
      </c>
      <c r="G20" t="s">
        <v>47</v>
      </c>
      <c r="H20" t="s">
        <v>40</v>
      </c>
    </row>
    <row r="21">
      <c r="A21" t="s">
        <v>18</v>
      </c>
      <c r="B21" t="s">
        <v>265</v>
      </c>
      <c r="C21" t="s">
        <v>33</v>
      </c>
      <c r="D21" t="s">
        <v>10</v>
      </c>
      <c r="E21" t="s">
        <v>41</v>
      </c>
      <c r="F21" t="s">
        <v>294</v>
      </c>
      <c r="G21" t="s">
        <v>297</v>
      </c>
      <c r="H21" t="s">
        <v>141</v>
      </c>
    </row>
    <row r="22">
      <c r="A22" t="s">
        <v>19</v>
      </c>
      <c r="B22" t="s">
        <v>265</v>
      </c>
      <c r="C22" t="s">
        <v>33</v>
      </c>
      <c r="D22" t="s">
        <v>9</v>
      </c>
      <c r="E22" t="s">
        <v>137</v>
      </c>
      <c r="F22" t="s">
        <v>46</v>
      </c>
      <c r="G22" t="s">
        <v>46</v>
      </c>
      <c r="H22" t="s">
        <v>38</v>
      </c>
    </row>
    <row r="23">
      <c r="A23" t="s">
        <v>19</v>
      </c>
      <c r="B23" t="s">
        <v>265</v>
      </c>
      <c r="C23" t="s">
        <v>33</v>
      </c>
      <c r="D23" t="s">
        <v>10</v>
      </c>
      <c r="E23" t="s">
        <v>41</v>
      </c>
      <c r="F23" t="s">
        <v>358</v>
      </c>
      <c r="G23" t="s">
        <v>358</v>
      </c>
      <c r="H23" t="s">
        <v>242</v>
      </c>
    </row>
    <row r="24">
      <c r="A24" t="s">
        <v>20</v>
      </c>
      <c r="B24" t="s">
        <v>265</v>
      </c>
      <c r="C24" t="s">
        <v>33</v>
      </c>
      <c r="D24" t="s">
        <v>9</v>
      </c>
      <c r="E24" t="s">
        <v>183</v>
      </c>
      <c r="F24" t="s">
        <v>63</v>
      </c>
      <c r="G24" t="s">
        <v>63</v>
      </c>
      <c r="H24" t="s">
        <v>45</v>
      </c>
    </row>
    <row r="25">
      <c r="A25" t="s">
        <v>20</v>
      </c>
      <c r="B25" t="s">
        <v>265</v>
      </c>
      <c r="C25" t="s">
        <v>33</v>
      </c>
      <c r="D25" t="s">
        <v>10</v>
      </c>
      <c r="E25" t="s">
        <v>41</v>
      </c>
      <c r="F25" t="s">
        <v>172</v>
      </c>
      <c r="G25" t="s">
        <v>172</v>
      </c>
      <c r="H25" t="s">
        <v>233</v>
      </c>
    </row>
    <row r="26">
      <c r="A26" t="s">
        <v>21</v>
      </c>
      <c r="B26" t="s">
        <v>265</v>
      </c>
      <c r="C26" t="s">
        <v>33</v>
      </c>
      <c r="D26" t="s">
        <v>9</v>
      </c>
      <c r="E26" t="s">
        <v>40</v>
      </c>
      <c r="F26" t="s">
        <v>36</v>
      </c>
      <c r="G26" t="s">
        <v>36</v>
      </c>
      <c r="H26" t="s">
        <v>36</v>
      </c>
    </row>
    <row r="27">
      <c r="A27" t="s">
        <v>21</v>
      </c>
      <c r="B27" t="s">
        <v>265</v>
      </c>
      <c r="C27" t="s">
        <v>33</v>
      </c>
      <c r="D27" t="s">
        <v>10</v>
      </c>
      <c r="E27" t="s">
        <v>41</v>
      </c>
      <c r="F27" t="s">
        <v>37</v>
      </c>
      <c r="G27" t="s">
        <v>37</v>
      </c>
      <c r="H27" t="s">
        <v>37</v>
      </c>
    </row>
    <row r="28">
      <c r="A28" t="s">
        <v>22</v>
      </c>
      <c r="B28" t="s">
        <v>265</v>
      </c>
      <c r="C28" t="s">
        <v>33</v>
      </c>
      <c r="D28" t="s">
        <v>9</v>
      </c>
      <c r="E28" t="s">
        <v>133</v>
      </c>
      <c r="F28" t="s">
        <v>39</v>
      </c>
      <c r="G28" t="s">
        <v>36</v>
      </c>
      <c r="H28" t="s">
        <v>36</v>
      </c>
    </row>
    <row r="29">
      <c r="A29" t="s">
        <v>22</v>
      </c>
      <c r="B29" t="s">
        <v>265</v>
      </c>
      <c r="C29" t="s">
        <v>33</v>
      </c>
      <c r="D29" t="s">
        <v>10</v>
      </c>
      <c r="E29" t="s">
        <v>41</v>
      </c>
      <c r="F29" t="s">
        <v>294</v>
      </c>
      <c r="G29" t="s">
        <v>37</v>
      </c>
      <c r="H29" t="s">
        <v>37</v>
      </c>
    </row>
    <row r="30">
      <c r="A30" t="s">
        <v>23</v>
      </c>
      <c r="B30" t="s">
        <v>265</v>
      </c>
      <c r="C30" t="s">
        <v>33</v>
      </c>
      <c r="D30" t="s">
        <v>9</v>
      </c>
      <c r="E30" t="s">
        <v>40</v>
      </c>
      <c r="F30" t="s">
        <v>36</v>
      </c>
      <c r="G30" t="s">
        <v>36</v>
      </c>
      <c r="H30" t="s">
        <v>36</v>
      </c>
    </row>
    <row r="31">
      <c r="A31" t="s">
        <v>23</v>
      </c>
      <c r="B31" t="s">
        <v>265</v>
      </c>
      <c r="C31" t="s">
        <v>33</v>
      </c>
      <c r="D31" t="s">
        <v>10</v>
      </c>
      <c r="E31" t="s">
        <v>41</v>
      </c>
      <c r="F31" t="s">
        <v>37</v>
      </c>
      <c r="G31" t="s">
        <v>37</v>
      </c>
      <c r="H31" t="s">
        <v>37</v>
      </c>
    </row>
    <row r="32">
      <c r="A32" t="s">
        <v>24</v>
      </c>
      <c r="B32" t="s">
        <v>265</v>
      </c>
      <c r="C32" t="s">
        <v>33</v>
      </c>
      <c r="D32" t="s">
        <v>9</v>
      </c>
      <c r="E32" t="s">
        <v>36</v>
      </c>
      <c r="F32" t="s">
        <v>36</v>
      </c>
      <c r="G32" t="s">
        <v>36</v>
      </c>
      <c r="H32" t="s">
        <v>36</v>
      </c>
    </row>
    <row r="33">
      <c r="A33" t="s">
        <v>24</v>
      </c>
      <c r="B33" t="s">
        <v>265</v>
      </c>
      <c r="C33" t="s">
        <v>33</v>
      </c>
      <c r="D33" t="s">
        <v>10</v>
      </c>
      <c r="E33" t="s">
        <v>37</v>
      </c>
      <c r="F33" t="s">
        <v>37</v>
      </c>
      <c r="G33" t="s">
        <v>37</v>
      </c>
      <c r="H33" t="s">
        <v>37</v>
      </c>
    </row>
    <row r="34">
      <c r="A34" t="s">
        <v>25</v>
      </c>
      <c r="B34" t="s">
        <v>265</v>
      </c>
      <c r="C34" t="s">
        <v>33</v>
      </c>
      <c r="D34" t="s">
        <v>9</v>
      </c>
      <c r="E34" t="s">
        <v>36</v>
      </c>
      <c r="F34" t="s">
        <v>36</v>
      </c>
      <c r="G34" t="s">
        <v>36</v>
      </c>
      <c r="H34"/>
    </row>
    <row r="35">
      <c r="A35" t="s">
        <v>25</v>
      </c>
      <c r="B35" t="s">
        <v>265</v>
      </c>
      <c r="C35" t="s">
        <v>33</v>
      </c>
      <c r="D35" t="s">
        <v>10</v>
      </c>
      <c r="E35" t="s">
        <v>37</v>
      </c>
      <c r="F35" t="s">
        <v>37</v>
      </c>
      <c r="G35" t="s">
        <v>37</v>
      </c>
      <c r="H35"/>
    </row>
    <row r="36">
      <c r="A36" t="s">
        <v>26</v>
      </c>
      <c r="B36" t="s">
        <v>265</v>
      </c>
      <c r="C36" t="s">
        <v>33</v>
      </c>
      <c r="D36" t="s">
        <v>9</v>
      </c>
      <c r="E36" t="s">
        <v>36</v>
      </c>
      <c r="F36" t="s">
        <v>36</v>
      </c>
      <c r="G36"/>
      <c r="H36"/>
    </row>
    <row r="37">
      <c r="A37" t="s">
        <v>26</v>
      </c>
      <c r="B37" t="s">
        <v>265</v>
      </c>
      <c r="C37" t="s">
        <v>33</v>
      </c>
      <c r="D37" t="s">
        <v>10</v>
      </c>
      <c r="E37" t="s">
        <v>37</v>
      </c>
      <c r="F37" t="s">
        <v>37</v>
      </c>
      <c r="G37"/>
      <c r="H37"/>
    </row>
    <row r="38">
      <c r="A38" t="s">
        <v>27</v>
      </c>
      <c r="B38" t="s">
        <v>265</v>
      </c>
      <c r="C38" t="s">
        <v>33</v>
      </c>
      <c r="D38" t="s">
        <v>9</v>
      </c>
      <c r="E38" t="s">
        <v>36</v>
      </c>
      <c r="F38"/>
      <c r="G38"/>
      <c r="H38"/>
    </row>
    <row r="39">
      <c r="A39" t="s">
        <v>27</v>
      </c>
      <c r="B39" t="s">
        <v>265</v>
      </c>
      <c r="C39" t="s">
        <v>33</v>
      </c>
      <c r="D39" t="s">
        <v>10</v>
      </c>
      <c r="E39" t="s">
        <v>37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56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56</v>
      </c>
      <c r="C4" t="s">
        <v>31</v>
      </c>
      <c r="D4" t="s">
        <v>9</v>
      </c>
      <c r="E4" t="n">
        <v>45</v>
      </c>
      <c r="F4" t="n">
        <v>25</v>
      </c>
      <c r="G4" t="n">
        <v>19</v>
      </c>
      <c r="H4" t="n">
        <v>19</v>
      </c>
    </row>
    <row r="5">
      <c r="A5" t="s">
        <v>8</v>
      </c>
      <c r="B5" t="s">
        <v>56</v>
      </c>
      <c r="C5" t="s">
        <v>31</v>
      </c>
      <c r="D5" t="s">
        <v>10</v>
      </c>
      <c r="E5" t="n">
        <v>100</v>
      </c>
      <c r="F5" t="n">
        <v>55.56</v>
      </c>
      <c r="G5" t="n">
        <v>42.22</v>
      </c>
      <c r="H5" t="n">
        <v>42.22</v>
      </c>
    </row>
    <row r="6">
      <c r="A6" t="s">
        <v>11</v>
      </c>
      <c r="B6" t="s">
        <v>56</v>
      </c>
      <c r="C6" t="s">
        <v>31</v>
      </c>
      <c r="D6" t="s">
        <v>9</v>
      </c>
      <c r="E6" t="n">
        <v>38</v>
      </c>
      <c r="F6" t="n">
        <v>29</v>
      </c>
      <c r="G6" t="n">
        <v>25</v>
      </c>
      <c r="H6" t="n">
        <v>20</v>
      </c>
    </row>
    <row r="7">
      <c r="A7" t="s">
        <v>11</v>
      </c>
      <c r="B7" t="s">
        <v>56</v>
      </c>
      <c r="C7" t="s">
        <v>31</v>
      </c>
      <c r="D7" t="s">
        <v>10</v>
      </c>
      <c r="E7" t="n">
        <v>100</v>
      </c>
      <c r="F7" t="n">
        <v>76.32</v>
      </c>
      <c r="G7" t="n">
        <v>65.79</v>
      </c>
      <c r="H7" t="n">
        <v>52.63</v>
      </c>
    </row>
    <row r="8">
      <c r="A8" t="s">
        <v>12</v>
      </c>
      <c r="B8" t="s">
        <v>56</v>
      </c>
      <c r="C8" t="s">
        <v>31</v>
      </c>
      <c r="D8" t="s">
        <v>9</v>
      </c>
      <c r="E8" t="n">
        <v>68</v>
      </c>
      <c r="F8" t="n">
        <v>49</v>
      </c>
      <c r="G8" t="n">
        <v>39</v>
      </c>
      <c r="H8" t="n">
        <v>38</v>
      </c>
    </row>
    <row r="9">
      <c r="A9" t="s">
        <v>12</v>
      </c>
      <c r="B9" t="s">
        <v>56</v>
      </c>
      <c r="C9" t="s">
        <v>31</v>
      </c>
      <c r="D9" t="s">
        <v>10</v>
      </c>
      <c r="E9" t="n">
        <v>100</v>
      </c>
      <c r="F9" t="n">
        <v>72.06</v>
      </c>
      <c r="G9" t="n">
        <v>57.35</v>
      </c>
      <c r="H9" t="n">
        <v>55.88</v>
      </c>
    </row>
    <row r="10">
      <c r="A10" t="s">
        <v>13</v>
      </c>
      <c r="B10" t="s">
        <v>56</v>
      </c>
      <c r="C10" t="s">
        <v>31</v>
      </c>
      <c r="D10" t="s">
        <v>9</v>
      </c>
      <c r="E10" t="n">
        <v>64</v>
      </c>
      <c r="F10" t="n">
        <v>49</v>
      </c>
      <c r="G10" t="n">
        <v>42</v>
      </c>
      <c r="H10" t="n">
        <v>39</v>
      </c>
    </row>
    <row r="11">
      <c r="A11" t="s">
        <v>13</v>
      </c>
      <c r="B11" t="s">
        <v>56</v>
      </c>
      <c r="C11" t="s">
        <v>31</v>
      </c>
      <c r="D11" t="s">
        <v>10</v>
      </c>
      <c r="E11" t="n">
        <v>100</v>
      </c>
      <c r="F11" t="n">
        <v>76.56</v>
      </c>
      <c r="G11" t="n">
        <v>65.63</v>
      </c>
      <c r="H11" t="n">
        <v>60.94</v>
      </c>
    </row>
    <row r="12">
      <c r="A12" t="s">
        <v>14</v>
      </c>
      <c r="B12" t="s">
        <v>56</v>
      </c>
      <c r="C12" t="s">
        <v>31</v>
      </c>
      <c r="D12" t="s">
        <v>9</v>
      </c>
      <c r="E12" t="n">
        <v>79</v>
      </c>
      <c r="F12" t="n">
        <v>58</v>
      </c>
      <c r="G12" t="n">
        <v>48</v>
      </c>
      <c r="H12" t="n">
        <v>45</v>
      </c>
    </row>
    <row r="13">
      <c r="A13" t="s">
        <v>14</v>
      </c>
      <c r="B13" t="s">
        <v>56</v>
      </c>
      <c r="C13" t="s">
        <v>31</v>
      </c>
      <c r="D13" t="s">
        <v>10</v>
      </c>
      <c r="E13" t="n">
        <v>100</v>
      </c>
      <c r="F13" t="n">
        <v>73.42</v>
      </c>
      <c r="G13" t="n">
        <v>60.76</v>
      </c>
      <c r="H13" t="n">
        <v>56.96</v>
      </c>
    </row>
    <row r="14">
      <c r="A14" t="s">
        <v>15</v>
      </c>
      <c r="B14" t="s">
        <v>56</v>
      </c>
      <c r="C14" t="s">
        <v>31</v>
      </c>
      <c r="D14" t="s">
        <v>9</v>
      </c>
      <c r="E14" t="n">
        <v>87</v>
      </c>
      <c r="F14" t="n">
        <v>63</v>
      </c>
      <c r="G14" t="n">
        <v>52</v>
      </c>
      <c r="H14" t="n">
        <v>43</v>
      </c>
    </row>
    <row r="15">
      <c r="A15" t="s">
        <v>15</v>
      </c>
      <c r="B15" t="s">
        <v>56</v>
      </c>
      <c r="C15" t="s">
        <v>31</v>
      </c>
      <c r="D15" t="s">
        <v>10</v>
      </c>
      <c r="E15" t="n">
        <v>100</v>
      </c>
      <c r="F15" t="n">
        <v>72.41</v>
      </c>
      <c r="G15" t="n">
        <v>59.77</v>
      </c>
      <c r="H15" t="n">
        <v>49.43</v>
      </c>
    </row>
    <row r="16">
      <c r="A16" t="s">
        <v>16</v>
      </c>
      <c r="B16" t="s">
        <v>56</v>
      </c>
      <c r="C16" t="s">
        <v>31</v>
      </c>
      <c r="D16" t="s">
        <v>9</v>
      </c>
      <c r="E16" t="n">
        <v>81</v>
      </c>
      <c r="F16" t="n">
        <v>53</v>
      </c>
      <c r="G16" t="n">
        <v>42</v>
      </c>
      <c r="H16" t="n">
        <v>37</v>
      </c>
    </row>
    <row r="17">
      <c r="A17" t="s">
        <v>16</v>
      </c>
      <c r="B17" t="s">
        <v>56</v>
      </c>
      <c r="C17" t="s">
        <v>31</v>
      </c>
      <c r="D17" t="s">
        <v>10</v>
      </c>
      <c r="E17" t="n">
        <v>100</v>
      </c>
      <c r="F17" t="n">
        <v>65.43</v>
      </c>
      <c r="G17" t="n">
        <v>51.85</v>
      </c>
      <c r="H17" t="n">
        <v>45.68</v>
      </c>
    </row>
    <row r="18">
      <c r="A18" t="s">
        <v>17</v>
      </c>
      <c r="B18" t="s">
        <v>56</v>
      </c>
      <c r="C18" t="s">
        <v>31</v>
      </c>
      <c r="D18" t="s">
        <v>9</v>
      </c>
      <c r="E18" t="n">
        <v>89</v>
      </c>
      <c r="F18" t="n">
        <v>48</v>
      </c>
      <c r="G18" t="n">
        <v>35</v>
      </c>
      <c r="H18" t="n">
        <v>32</v>
      </c>
    </row>
    <row r="19">
      <c r="A19" t="s">
        <v>17</v>
      </c>
      <c r="B19" t="s">
        <v>56</v>
      </c>
      <c r="C19" t="s">
        <v>31</v>
      </c>
      <c r="D19" t="s">
        <v>10</v>
      </c>
      <c r="E19" t="n">
        <v>100</v>
      </c>
      <c r="F19" t="n">
        <v>53.93</v>
      </c>
      <c r="G19" t="n">
        <v>39.33</v>
      </c>
      <c r="H19" t="n">
        <v>35.96</v>
      </c>
    </row>
    <row r="20">
      <c r="A20" t="s">
        <v>18</v>
      </c>
      <c r="B20" t="s">
        <v>56</v>
      </c>
      <c r="C20" t="s">
        <v>31</v>
      </c>
      <c r="D20" t="s">
        <v>9</v>
      </c>
      <c r="E20" t="n">
        <v>61</v>
      </c>
      <c r="F20" t="n">
        <v>41</v>
      </c>
      <c r="G20" t="n">
        <v>30</v>
      </c>
      <c r="H20" t="n">
        <v>29</v>
      </c>
    </row>
    <row r="21">
      <c r="A21" t="s">
        <v>18</v>
      </c>
      <c r="B21" t="s">
        <v>56</v>
      </c>
      <c r="C21" t="s">
        <v>31</v>
      </c>
      <c r="D21" t="s">
        <v>10</v>
      </c>
      <c r="E21" t="n">
        <v>100</v>
      </c>
      <c r="F21" t="n">
        <v>67.21</v>
      </c>
      <c r="G21" t="n">
        <v>49.18</v>
      </c>
      <c r="H21" t="n">
        <v>47.54</v>
      </c>
    </row>
    <row r="22">
      <c r="A22" t="s">
        <v>19</v>
      </c>
      <c r="B22" t="s">
        <v>56</v>
      </c>
      <c r="C22" t="s">
        <v>31</v>
      </c>
      <c r="D22" t="s">
        <v>9</v>
      </c>
      <c r="E22" t="n">
        <v>72</v>
      </c>
      <c r="F22" t="n">
        <v>41</v>
      </c>
      <c r="G22" t="n">
        <v>32</v>
      </c>
      <c r="H22" t="n">
        <v>27</v>
      </c>
    </row>
    <row r="23">
      <c r="A23" t="s">
        <v>19</v>
      </c>
      <c r="B23" t="s">
        <v>56</v>
      </c>
      <c r="C23" t="s">
        <v>31</v>
      </c>
      <c r="D23" t="s">
        <v>10</v>
      </c>
      <c r="E23" t="n">
        <v>100</v>
      </c>
      <c r="F23" t="n">
        <v>56.94</v>
      </c>
      <c r="G23" t="n">
        <v>44.44</v>
      </c>
      <c r="H23" t="n">
        <v>37.5</v>
      </c>
    </row>
    <row r="24">
      <c r="A24" t="s">
        <v>20</v>
      </c>
      <c r="B24" t="s">
        <v>56</v>
      </c>
      <c r="C24" t="s">
        <v>31</v>
      </c>
      <c r="D24" t="s">
        <v>9</v>
      </c>
      <c r="E24" t="n">
        <v>77</v>
      </c>
      <c r="F24" t="n">
        <v>51</v>
      </c>
      <c r="G24" t="n">
        <v>39</v>
      </c>
      <c r="H24" t="n">
        <v>32</v>
      </c>
    </row>
    <row r="25">
      <c r="A25" t="s">
        <v>20</v>
      </c>
      <c r="B25" t="s">
        <v>56</v>
      </c>
      <c r="C25" t="s">
        <v>31</v>
      </c>
      <c r="D25" t="s">
        <v>10</v>
      </c>
      <c r="E25" t="n">
        <v>100</v>
      </c>
      <c r="F25" t="n">
        <v>66.23</v>
      </c>
      <c r="G25" t="n">
        <v>50.65</v>
      </c>
      <c r="H25" t="n">
        <v>41.56</v>
      </c>
    </row>
    <row r="26">
      <c r="A26" t="s">
        <v>21</v>
      </c>
      <c r="B26" t="s">
        <v>56</v>
      </c>
      <c r="C26" t="s">
        <v>31</v>
      </c>
      <c r="D26" t="s">
        <v>9</v>
      </c>
      <c r="E26" t="n">
        <v>90</v>
      </c>
      <c r="F26" t="n">
        <v>54</v>
      </c>
      <c r="G26" t="n">
        <v>45</v>
      </c>
      <c r="H26" t="n">
        <v>43</v>
      </c>
    </row>
    <row r="27">
      <c r="A27" t="s">
        <v>21</v>
      </c>
      <c r="B27" t="s">
        <v>56</v>
      </c>
      <c r="C27" t="s">
        <v>31</v>
      </c>
      <c r="D27" t="s">
        <v>10</v>
      </c>
      <c r="E27" t="n">
        <v>100</v>
      </c>
      <c r="F27" t="n">
        <v>60</v>
      </c>
      <c r="G27" t="n">
        <v>50</v>
      </c>
      <c r="H27" t="n">
        <v>47.78</v>
      </c>
    </row>
    <row r="28">
      <c r="A28" t="s">
        <v>22</v>
      </c>
      <c r="B28" t="s">
        <v>56</v>
      </c>
      <c r="C28" t="s">
        <v>31</v>
      </c>
      <c r="D28" t="s">
        <v>9</v>
      </c>
      <c r="E28" t="n">
        <v>73</v>
      </c>
      <c r="F28" t="n">
        <v>48</v>
      </c>
      <c r="G28" t="n">
        <v>34</v>
      </c>
      <c r="H28" t="n">
        <v>29</v>
      </c>
    </row>
    <row r="29">
      <c r="A29" t="s">
        <v>22</v>
      </c>
      <c r="B29" t="s">
        <v>56</v>
      </c>
      <c r="C29" t="s">
        <v>31</v>
      </c>
      <c r="D29" t="s">
        <v>10</v>
      </c>
      <c r="E29" t="n">
        <v>100</v>
      </c>
      <c r="F29" t="n">
        <v>65.75</v>
      </c>
      <c r="G29" t="n">
        <v>46.58</v>
      </c>
      <c r="H29" t="n">
        <v>39.73</v>
      </c>
    </row>
    <row r="30">
      <c r="A30" t="s">
        <v>23</v>
      </c>
      <c r="B30" t="s">
        <v>56</v>
      </c>
      <c r="C30" t="s">
        <v>31</v>
      </c>
      <c r="D30" t="s">
        <v>9</v>
      </c>
      <c r="E30" t="n">
        <v>73</v>
      </c>
      <c r="F30" t="n">
        <v>49</v>
      </c>
      <c r="G30" t="n">
        <v>39</v>
      </c>
      <c r="H30" t="n">
        <v>32</v>
      </c>
    </row>
    <row r="31">
      <c r="A31" t="s">
        <v>23</v>
      </c>
      <c r="B31" t="s">
        <v>56</v>
      </c>
      <c r="C31" t="s">
        <v>31</v>
      </c>
      <c r="D31" t="s">
        <v>10</v>
      </c>
      <c r="E31" t="n">
        <v>100</v>
      </c>
      <c r="F31" t="n">
        <v>67.12</v>
      </c>
      <c r="G31" t="n">
        <v>53.42</v>
      </c>
      <c r="H31" t="n">
        <v>43.84</v>
      </c>
    </row>
    <row r="32">
      <c r="A32" t="s">
        <v>24</v>
      </c>
      <c r="B32" t="s">
        <v>56</v>
      </c>
      <c r="C32" t="s">
        <v>31</v>
      </c>
      <c r="D32" t="s">
        <v>9</v>
      </c>
      <c r="E32" t="n">
        <v>67</v>
      </c>
      <c r="F32" t="n">
        <v>42</v>
      </c>
      <c r="G32" t="n">
        <v>34</v>
      </c>
      <c r="H32" t="n">
        <v>26</v>
      </c>
    </row>
    <row r="33">
      <c r="A33" t="s">
        <v>24</v>
      </c>
      <c r="B33" t="s">
        <v>56</v>
      </c>
      <c r="C33" t="s">
        <v>31</v>
      </c>
      <c r="D33" t="s">
        <v>10</v>
      </c>
      <c r="E33" t="n">
        <v>100</v>
      </c>
      <c r="F33" t="n">
        <v>62.69</v>
      </c>
      <c r="G33" t="n">
        <v>50.75</v>
      </c>
      <c r="H33" t="n">
        <v>38.81</v>
      </c>
    </row>
    <row r="34">
      <c r="A34" t="s">
        <v>25</v>
      </c>
      <c r="B34" t="s">
        <v>56</v>
      </c>
      <c r="C34" t="s">
        <v>31</v>
      </c>
      <c r="D34" t="s">
        <v>9</v>
      </c>
      <c r="E34" t="n">
        <v>88</v>
      </c>
      <c r="F34" t="n">
        <v>53</v>
      </c>
      <c r="G34" t="n">
        <v>45</v>
      </c>
      <c r="H34"/>
    </row>
    <row r="35">
      <c r="A35" t="s">
        <v>25</v>
      </c>
      <c r="B35" t="s">
        <v>56</v>
      </c>
      <c r="C35" t="s">
        <v>31</v>
      </c>
      <c r="D35" t="s">
        <v>10</v>
      </c>
      <c r="E35" t="n">
        <v>100</v>
      </c>
      <c r="F35" t="n">
        <v>60.23</v>
      </c>
      <c r="G35" t="n">
        <v>51.14</v>
      </c>
      <c r="H35"/>
    </row>
    <row r="36">
      <c r="A36" t="s">
        <v>26</v>
      </c>
      <c r="B36" t="s">
        <v>56</v>
      </c>
      <c r="C36" t="s">
        <v>31</v>
      </c>
      <c r="D36" t="s">
        <v>9</v>
      </c>
      <c r="E36" t="n">
        <v>55</v>
      </c>
      <c r="F36" t="n">
        <v>32</v>
      </c>
      <c r="G36"/>
      <c r="H36"/>
    </row>
    <row r="37">
      <c r="A37" t="s">
        <v>26</v>
      </c>
      <c r="B37" t="s">
        <v>56</v>
      </c>
      <c r="C37" t="s">
        <v>31</v>
      </c>
      <c r="D37" t="s">
        <v>10</v>
      </c>
      <c r="E37" t="n">
        <v>100</v>
      </c>
      <c r="F37" t="n">
        <v>58.18</v>
      </c>
      <c r="G37"/>
      <c r="H37"/>
    </row>
    <row r="38">
      <c r="A38" t="s">
        <v>27</v>
      </c>
      <c r="B38" t="s">
        <v>56</v>
      </c>
      <c r="C38" t="s">
        <v>31</v>
      </c>
      <c r="D38" t="s">
        <v>9</v>
      </c>
      <c r="E38" t="n">
        <v>61</v>
      </c>
      <c r="F38"/>
      <c r="G38"/>
      <c r="H38"/>
    </row>
    <row r="39">
      <c r="A39" t="s">
        <v>27</v>
      </c>
      <c r="B39" t="s">
        <v>56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56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56</v>
      </c>
      <c r="C4" t="s">
        <v>33</v>
      </c>
      <c r="D4" t="s">
        <v>9</v>
      </c>
      <c r="E4" t="n">
        <v>44</v>
      </c>
      <c r="F4" t="n">
        <v>37</v>
      </c>
      <c r="G4" t="n">
        <v>31</v>
      </c>
      <c r="H4" t="n">
        <v>24</v>
      </c>
    </row>
    <row r="5">
      <c r="A5" t="s">
        <v>8</v>
      </c>
      <c r="B5" t="s">
        <v>56</v>
      </c>
      <c r="C5" t="s">
        <v>33</v>
      </c>
      <c r="D5" t="s">
        <v>10</v>
      </c>
      <c r="E5" t="n">
        <v>100</v>
      </c>
      <c r="F5" t="n">
        <v>84.09</v>
      </c>
      <c r="G5" t="n">
        <v>70.45</v>
      </c>
      <c r="H5" t="n">
        <v>54.55</v>
      </c>
    </row>
    <row r="6">
      <c r="A6" t="s">
        <v>11</v>
      </c>
      <c r="B6" t="s">
        <v>56</v>
      </c>
      <c r="C6" t="s">
        <v>33</v>
      </c>
      <c r="D6" t="s">
        <v>9</v>
      </c>
      <c r="E6" t="n">
        <v>58</v>
      </c>
      <c r="F6" t="n">
        <v>44</v>
      </c>
      <c r="G6" t="n">
        <v>36</v>
      </c>
      <c r="H6" t="n">
        <v>31</v>
      </c>
    </row>
    <row r="7">
      <c r="A7" t="s">
        <v>11</v>
      </c>
      <c r="B7" t="s">
        <v>56</v>
      </c>
      <c r="C7" t="s">
        <v>33</v>
      </c>
      <c r="D7" t="s">
        <v>10</v>
      </c>
      <c r="E7" t="n">
        <v>100</v>
      </c>
      <c r="F7" t="n">
        <v>75.86</v>
      </c>
      <c r="G7" t="n">
        <v>62.07</v>
      </c>
      <c r="H7" t="n">
        <v>53.45</v>
      </c>
    </row>
    <row r="8">
      <c r="A8" t="s">
        <v>12</v>
      </c>
      <c r="B8" t="s">
        <v>56</v>
      </c>
      <c r="C8" t="s">
        <v>33</v>
      </c>
      <c r="D8" t="s">
        <v>9</v>
      </c>
      <c r="E8" t="n">
        <v>79</v>
      </c>
      <c r="F8" t="n">
        <v>56</v>
      </c>
      <c r="G8" t="n">
        <v>46</v>
      </c>
      <c r="H8" t="n">
        <v>43</v>
      </c>
    </row>
    <row r="9">
      <c r="A9" t="s">
        <v>12</v>
      </c>
      <c r="B9" t="s">
        <v>56</v>
      </c>
      <c r="C9" t="s">
        <v>33</v>
      </c>
      <c r="D9" t="s">
        <v>10</v>
      </c>
      <c r="E9" t="n">
        <v>100</v>
      </c>
      <c r="F9" t="n">
        <v>70.89</v>
      </c>
      <c r="G9" t="n">
        <v>58.23</v>
      </c>
      <c r="H9" t="n">
        <v>54.43</v>
      </c>
    </row>
    <row r="10">
      <c r="A10" t="s">
        <v>13</v>
      </c>
      <c r="B10" t="s">
        <v>56</v>
      </c>
      <c r="C10" t="s">
        <v>33</v>
      </c>
      <c r="D10" t="s">
        <v>9</v>
      </c>
      <c r="E10" t="n">
        <v>60</v>
      </c>
      <c r="F10" t="n">
        <v>46</v>
      </c>
      <c r="G10" t="n">
        <v>38</v>
      </c>
      <c r="H10" t="n">
        <v>32</v>
      </c>
    </row>
    <row r="11">
      <c r="A11" t="s">
        <v>13</v>
      </c>
      <c r="B11" t="s">
        <v>56</v>
      </c>
      <c r="C11" t="s">
        <v>33</v>
      </c>
      <c r="D11" t="s">
        <v>10</v>
      </c>
      <c r="E11" t="n">
        <v>100</v>
      </c>
      <c r="F11" t="n">
        <v>76.67</v>
      </c>
      <c r="G11" t="n">
        <v>63.33</v>
      </c>
      <c r="H11" t="n">
        <v>53.33</v>
      </c>
    </row>
    <row r="12">
      <c r="A12" t="s">
        <v>14</v>
      </c>
      <c r="B12" t="s">
        <v>56</v>
      </c>
      <c r="C12" t="s">
        <v>33</v>
      </c>
      <c r="D12" t="s">
        <v>9</v>
      </c>
      <c r="E12" t="n">
        <v>75</v>
      </c>
      <c r="F12" t="n">
        <v>59</v>
      </c>
      <c r="G12" t="n">
        <v>50</v>
      </c>
      <c r="H12" t="n">
        <v>50</v>
      </c>
    </row>
    <row r="13">
      <c r="A13" t="s">
        <v>14</v>
      </c>
      <c r="B13" t="s">
        <v>56</v>
      </c>
      <c r="C13" t="s">
        <v>33</v>
      </c>
      <c r="D13" t="s">
        <v>10</v>
      </c>
      <c r="E13" t="n">
        <v>100</v>
      </c>
      <c r="F13" t="n">
        <v>78.67</v>
      </c>
      <c r="G13" t="n">
        <v>66.67</v>
      </c>
      <c r="H13" t="n">
        <v>66.67</v>
      </c>
    </row>
    <row r="14">
      <c r="A14" t="s">
        <v>15</v>
      </c>
      <c r="B14" t="s">
        <v>56</v>
      </c>
      <c r="C14" t="s">
        <v>33</v>
      </c>
      <c r="D14" t="s">
        <v>9</v>
      </c>
      <c r="E14" t="n">
        <v>124</v>
      </c>
      <c r="F14" t="n">
        <v>91</v>
      </c>
      <c r="G14" t="n">
        <v>76</v>
      </c>
      <c r="H14" t="n">
        <v>75</v>
      </c>
    </row>
    <row r="15">
      <c r="A15" t="s">
        <v>15</v>
      </c>
      <c r="B15" t="s">
        <v>56</v>
      </c>
      <c r="C15" t="s">
        <v>33</v>
      </c>
      <c r="D15" t="s">
        <v>10</v>
      </c>
      <c r="E15" t="n">
        <v>100</v>
      </c>
      <c r="F15" t="n">
        <v>73.39</v>
      </c>
      <c r="G15" t="n">
        <v>61.29</v>
      </c>
      <c r="H15" t="n">
        <v>60.48</v>
      </c>
    </row>
    <row r="16">
      <c r="A16" t="s">
        <v>16</v>
      </c>
      <c r="B16" t="s">
        <v>56</v>
      </c>
      <c r="C16" t="s">
        <v>33</v>
      </c>
      <c r="D16" t="s">
        <v>9</v>
      </c>
      <c r="E16" t="n">
        <v>115</v>
      </c>
      <c r="F16" t="n">
        <v>88</v>
      </c>
      <c r="G16" t="n">
        <v>77</v>
      </c>
      <c r="H16" t="n">
        <v>73</v>
      </c>
    </row>
    <row r="17">
      <c r="A17" t="s">
        <v>16</v>
      </c>
      <c r="B17" t="s">
        <v>56</v>
      </c>
      <c r="C17" t="s">
        <v>33</v>
      </c>
      <c r="D17" t="s">
        <v>10</v>
      </c>
      <c r="E17" t="n">
        <v>100</v>
      </c>
      <c r="F17" t="n">
        <v>76.52</v>
      </c>
      <c r="G17" t="n">
        <v>66.96</v>
      </c>
      <c r="H17" t="n">
        <v>63.48</v>
      </c>
    </row>
    <row r="18">
      <c r="A18" t="s">
        <v>17</v>
      </c>
      <c r="B18" t="s">
        <v>56</v>
      </c>
      <c r="C18" t="s">
        <v>33</v>
      </c>
      <c r="D18" t="s">
        <v>9</v>
      </c>
      <c r="E18" t="n">
        <v>107</v>
      </c>
      <c r="F18" t="n">
        <v>72</v>
      </c>
      <c r="G18" t="n">
        <v>64</v>
      </c>
      <c r="H18" t="n">
        <v>54</v>
      </c>
    </row>
    <row r="19">
      <c r="A19" t="s">
        <v>17</v>
      </c>
      <c r="B19" t="s">
        <v>56</v>
      </c>
      <c r="C19" t="s">
        <v>33</v>
      </c>
      <c r="D19" t="s">
        <v>10</v>
      </c>
      <c r="E19" t="n">
        <v>100</v>
      </c>
      <c r="F19" t="n">
        <v>67.29</v>
      </c>
      <c r="G19" t="n">
        <v>59.81</v>
      </c>
      <c r="H19" t="n">
        <v>50.47</v>
      </c>
    </row>
    <row r="20">
      <c r="A20" t="s">
        <v>18</v>
      </c>
      <c r="B20" t="s">
        <v>56</v>
      </c>
      <c r="C20" t="s">
        <v>33</v>
      </c>
      <c r="D20" t="s">
        <v>9</v>
      </c>
      <c r="E20" t="n">
        <v>85</v>
      </c>
      <c r="F20" t="n">
        <v>66</v>
      </c>
      <c r="G20" t="n">
        <v>51</v>
      </c>
      <c r="H20" t="n">
        <v>41</v>
      </c>
    </row>
    <row r="21">
      <c r="A21" t="s">
        <v>18</v>
      </c>
      <c r="B21" t="s">
        <v>56</v>
      </c>
      <c r="C21" t="s">
        <v>33</v>
      </c>
      <c r="D21" t="s">
        <v>10</v>
      </c>
      <c r="E21" t="n">
        <v>100</v>
      </c>
      <c r="F21" t="n">
        <v>77.65</v>
      </c>
      <c r="G21" t="n">
        <v>60</v>
      </c>
      <c r="H21" t="n">
        <v>48.24</v>
      </c>
    </row>
    <row r="22">
      <c r="A22" t="s">
        <v>19</v>
      </c>
      <c r="B22" t="s">
        <v>56</v>
      </c>
      <c r="C22" t="s">
        <v>33</v>
      </c>
      <c r="D22" t="s">
        <v>9</v>
      </c>
      <c r="E22" t="n">
        <v>96</v>
      </c>
      <c r="F22" t="n">
        <v>70</v>
      </c>
      <c r="G22" t="n">
        <v>61</v>
      </c>
      <c r="H22" t="n">
        <v>58</v>
      </c>
    </row>
    <row r="23">
      <c r="A23" t="s">
        <v>19</v>
      </c>
      <c r="B23" t="s">
        <v>56</v>
      </c>
      <c r="C23" t="s">
        <v>33</v>
      </c>
      <c r="D23" t="s">
        <v>10</v>
      </c>
      <c r="E23" t="n">
        <v>100</v>
      </c>
      <c r="F23" t="n">
        <v>72.92</v>
      </c>
      <c r="G23" t="n">
        <v>63.54</v>
      </c>
      <c r="H23" t="n">
        <v>60.42</v>
      </c>
    </row>
    <row r="24">
      <c r="A24" t="s">
        <v>20</v>
      </c>
      <c r="B24" t="s">
        <v>56</v>
      </c>
      <c r="C24" t="s">
        <v>33</v>
      </c>
      <c r="D24" t="s">
        <v>9</v>
      </c>
      <c r="E24" t="n">
        <v>120</v>
      </c>
      <c r="F24" t="n">
        <v>93</v>
      </c>
      <c r="G24" t="n">
        <v>77</v>
      </c>
      <c r="H24" t="n">
        <v>70</v>
      </c>
    </row>
    <row r="25">
      <c r="A25" t="s">
        <v>20</v>
      </c>
      <c r="B25" t="s">
        <v>56</v>
      </c>
      <c r="C25" t="s">
        <v>33</v>
      </c>
      <c r="D25" t="s">
        <v>10</v>
      </c>
      <c r="E25" t="n">
        <v>100</v>
      </c>
      <c r="F25" t="n">
        <v>77.5</v>
      </c>
      <c r="G25" t="n">
        <v>64.17</v>
      </c>
      <c r="H25" t="n">
        <v>58.33</v>
      </c>
    </row>
    <row r="26">
      <c r="A26" t="s">
        <v>21</v>
      </c>
      <c r="B26" t="s">
        <v>56</v>
      </c>
      <c r="C26" t="s">
        <v>33</v>
      </c>
      <c r="D26" t="s">
        <v>9</v>
      </c>
      <c r="E26" t="n">
        <v>161</v>
      </c>
      <c r="F26" t="n">
        <v>134</v>
      </c>
      <c r="G26" t="n">
        <v>99</v>
      </c>
      <c r="H26" t="n">
        <v>95</v>
      </c>
    </row>
    <row r="27">
      <c r="A27" t="s">
        <v>21</v>
      </c>
      <c r="B27" t="s">
        <v>56</v>
      </c>
      <c r="C27" t="s">
        <v>33</v>
      </c>
      <c r="D27" t="s">
        <v>10</v>
      </c>
      <c r="E27" t="n">
        <v>100</v>
      </c>
      <c r="F27" t="n">
        <v>83.23</v>
      </c>
      <c r="G27" t="n">
        <v>61.49</v>
      </c>
      <c r="H27" t="n">
        <v>59.01</v>
      </c>
    </row>
    <row r="28">
      <c r="A28" t="s">
        <v>22</v>
      </c>
      <c r="B28" t="s">
        <v>56</v>
      </c>
      <c r="C28" t="s">
        <v>33</v>
      </c>
      <c r="D28" t="s">
        <v>9</v>
      </c>
      <c r="E28" t="n">
        <v>120</v>
      </c>
      <c r="F28" t="n">
        <v>82</v>
      </c>
      <c r="G28" t="n">
        <v>66</v>
      </c>
      <c r="H28" t="n">
        <v>58</v>
      </c>
    </row>
    <row r="29">
      <c r="A29" t="s">
        <v>22</v>
      </c>
      <c r="B29" t="s">
        <v>56</v>
      </c>
      <c r="C29" t="s">
        <v>33</v>
      </c>
      <c r="D29" t="s">
        <v>10</v>
      </c>
      <c r="E29" t="n">
        <v>100</v>
      </c>
      <c r="F29" t="n">
        <v>68.33</v>
      </c>
      <c r="G29" t="n">
        <v>55</v>
      </c>
      <c r="H29" t="n">
        <v>48.33</v>
      </c>
    </row>
    <row r="30">
      <c r="A30" t="s">
        <v>23</v>
      </c>
      <c r="B30" t="s">
        <v>56</v>
      </c>
      <c r="C30" t="s">
        <v>33</v>
      </c>
      <c r="D30" t="s">
        <v>9</v>
      </c>
      <c r="E30" t="n">
        <v>126</v>
      </c>
      <c r="F30" t="n">
        <v>104</v>
      </c>
      <c r="G30" t="n">
        <v>89</v>
      </c>
      <c r="H30" t="n">
        <v>74</v>
      </c>
    </row>
    <row r="31">
      <c r="A31" t="s">
        <v>23</v>
      </c>
      <c r="B31" t="s">
        <v>56</v>
      </c>
      <c r="C31" t="s">
        <v>33</v>
      </c>
      <c r="D31" t="s">
        <v>10</v>
      </c>
      <c r="E31" t="n">
        <v>100</v>
      </c>
      <c r="F31" t="n">
        <v>82.54</v>
      </c>
      <c r="G31" t="n">
        <v>70.63</v>
      </c>
      <c r="H31" t="n">
        <v>58.73</v>
      </c>
    </row>
    <row r="32">
      <c r="A32" t="s">
        <v>24</v>
      </c>
      <c r="B32" t="s">
        <v>56</v>
      </c>
      <c r="C32" t="s">
        <v>33</v>
      </c>
      <c r="D32" t="s">
        <v>9</v>
      </c>
      <c r="E32" t="n">
        <v>151</v>
      </c>
      <c r="F32" t="n">
        <v>115</v>
      </c>
      <c r="G32" t="n">
        <v>96</v>
      </c>
      <c r="H32" t="n">
        <v>80</v>
      </c>
    </row>
    <row r="33">
      <c r="A33" t="s">
        <v>24</v>
      </c>
      <c r="B33" t="s">
        <v>56</v>
      </c>
      <c r="C33" t="s">
        <v>33</v>
      </c>
      <c r="D33" t="s">
        <v>10</v>
      </c>
      <c r="E33" t="n">
        <v>100</v>
      </c>
      <c r="F33" t="n">
        <v>76.16</v>
      </c>
      <c r="G33" t="n">
        <v>63.58</v>
      </c>
      <c r="H33" t="n">
        <v>52.98</v>
      </c>
    </row>
    <row r="34">
      <c r="A34" t="s">
        <v>25</v>
      </c>
      <c r="B34" t="s">
        <v>56</v>
      </c>
      <c r="C34" t="s">
        <v>33</v>
      </c>
      <c r="D34" t="s">
        <v>9</v>
      </c>
      <c r="E34" t="n">
        <v>101</v>
      </c>
      <c r="F34" t="n">
        <v>70</v>
      </c>
      <c r="G34" t="n">
        <v>58</v>
      </c>
      <c r="H34"/>
    </row>
    <row r="35">
      <c r="A35" t="s">
        <v>25</v>
      </c>
      <c r="B35" t="s">
        <v>56</v>
      </c>
      <c r="C35" t="s">
        <v>33</v>
      </c>
      <c r="D35" t="s">
        <v>10</v>
      </c>
      <c r="E35" t="n">
        <v>100</v>
      </c>
      <c r="F35" t="n">
        <v>69.31</v>
      </c>
      <c r="G35" t="n">
        <v>57.43</v>
      </c>
      <c r="H35"/>
    </row>
    <row r="36">
      <c r="A36" t="s">
        <v>26</v>
      </c>
      <c r="B36" t="s">
        <v>56</v>
      </c>
      <c r="C36" t="s">
        <v>33</v>
      </c>
      <c r="D36" t="s">
        <v>9</v>
      </c>
      <c r="E36" t="n">
        <v>81</v>
      </c>
      <c r="F36" t="n">
        <v>58</v>
      </c>
      <c r="G36"/>
      <c r="H36"/>
    </row>
    <row r="37">
      <c r="A37" t="s">
        <v>26</v>
      </c>
      <c r="B37" t="s">
        <v>56</v>
      </c>
      <c r="C37" t="s">
        <v>33</v>
      </c>
      <c r="D37" t="s">
        <v>10</v>
      </c>
      <c r="E37" t="n">
        <v>100</v>
      </c>
      <c r="F37" t="n">
        <v>71.6</v>
      </c>
      <c r="G37"/>
      <c r="H37"/>
    </row>
    <row r="38">
      <c r="A38" t="s">
        <v>27</v>
      </c>
      <c r="B38" t="s">
        <v>56</v>
      </c>
      <c r="C38" t="s">
        <v>33</v>
      </c>
      <c r="D38" t="s">
        <v>9</v>
      </c>
      <c r="E38" t="n">
        <v>91</v>
      </c>
      <c r="F38"/>
      <c r="G38"/>
      <c r="H38"/>
    </row>
    <row r="39">
      <c r="A39" t="s">
        <v>27</v>
      </c>
      <c r="B39" t="s">
        <v>56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58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59</v>
      </c>
      <c r="C4" t="s">
        <v>31</v>
      </c>
      <c r="D4" t="s">
        <v>9</v>
      </c>
      <c r="E4" t="n">
        <v>152</v>
      </c>
      <c r="F4" t="n">
        <v>95</v>
      </c>
      <c r="G4" t="n">
        <v>74</v>
      </c>
      <c r="H4" t="n">
        <v>62</v>
      </c>
    </row>
    <row r="5">
      <c r="A5" t="s">
        <v>8</v>
      </c>
      <c r="B5" t="s">
        <v>59</v>
      </c>
      <c r="C5" t="s">
        <v>31</v>
      </c>
      <c r="D5" t="s">
        <v>10</v>
      </c>
      <c r="E5" t="n">
        <v>100</v>
      </c>
      <c r="F5" t="n">
        <v>62.5</v>
      </c>
      <c r="G5" t="n">
        <v>48.68</v>
      </c>
      <c r="H5" t="n">
        <v>40.79</v>
      </c>
    </row>
    <row r="6">
      <c r="A6" t="s">
        <v>11</v>
      </c>
      <c r="B6" t="s">
        <v>59</v>
      </c>
      <c r="C6" t="s">
        <v>31</v>
      </c>
      <c r="D6" t="s">
        <v>9</v>
      </c>
      <c r="E6" t="n">
        <v>118</v>
      </c>
      <c r="F6" t="n">
        <v>81</v>
      </c>
      <c r="G6" t="n">
        <v>68</v>
      </c>
      <c r="H6" t="n">
        <v>61</v>
      </c>
    </row>
    <row r="7">
      <c r="A7" t="s">
        <v>11</v>
      </c>
      <c r="B7" t="s">
        <v>59</v>
      </c>
      <c r="C7" t="s">
        <v>31</v>
      </c>
      <c r="D7" t="s">
        <v>10</v>
      </c>
      <c r="E7" t="n">
        <v>100</v>
      </c>
      <c r="F7" t="n">
        <v>68.64</v>
      </c>
      <c r="G7" t="n">
        <v>57.63</v>
      </c>
      <c r="H7" t="n">
        <v>51.69</v>
      </c>
    </row>
    <row r="8">
      <c r="A8" t="s">
        <v>12</v>
      </c>
      <c r="B8" t="s">
        <v>59</v>
      </c>
      <c r="C8" t="s">
        <v>31</v>
      </c>
      <c r="D8" t="s">
        <v>9</v>
      </c>
      <c r="E8" t="n">
        <v>175</v>
      </c>
      <c r="F8" t="n">
        <v>128</v>
      </c>
      <c r="G8" t="n">
        <v>96</v>
      </c>
      <c r="H8" t="n">
        <v>84</v>
      </c>
    </row>
    <row r="9">
      <c r="A9" t="s">
        <v>12</v>
      </c>
      <c r="B9" t="s">
        <v>59</v>
      </c>
      <c r="C9" t="s">
        <v>31</v>
      </c>
      <c r="D9" t="s">
        <v>10</v>
      </c>
      <c r="E9" t="n">
        <v>100</v>
      </c>
      <c r="F9" t="n">
        <v>73.14</v>
      </c>
      <c r="G9" t="n">
        <v>54.86</v>
      </c>
      <c r="H9" t="n">
        <v>48</v>
      </c>
    </row>
    <row r="10">
      <c r="A10" t="s">
        <v>13</v>
      </c>
      <c r="B10" t="s">
        <v>59</v>
      </c>
      <c r="C10" t="s">
        <v>31</v>
      </c>
      <c r="D10" t="s">
        <v>9</v>
      </c>
      <c r="E10" t="n">
        <v>157</v>
      </c>
      <c r="F10" t="n">
        <v>106</v>
      </c>
      <c r="G10" t="n">
        <v>94</v>
      </c>
      <c r="H10" t="n">
        <v>82</v>
      </c>
    </row>
    <row r="11">
      <c r="A11" t="s">
        <v>13</v>
      </c>
      <c r="B11" t="s">
        <v>59</v>
      </c>
      <c r="C11" t="s">
        <v>31</v>
      </c>
      <c r="D11" t="s">
        <v>10</v>
      </c>
      <c r="E11" t="n">
        <v>100</v>
      </c>
      <c r="F11" t="n">
        <v>67.52</v>
      </c>
      <c r="G11" t="n">
        <v>59.87</v>
      </c>
      <c r="H11" t="n">
        <v>52.23</v>
      </c>
    </row>
    <row r="12">
      <c r="A12" t="s">
        <v>14</v>
      </c>
      <c r="B12" t="s">
        <v>59</v>
      </c>
      <c r="C12" t="s">
        <v>31</v>
      </c>
      <c r="D12" t="s">
        <v>9</v>
      </c>
      <c r="E12" t="n">
        <v>148</v>
      </c>
      <c r="F12" t="n">
        <v>92</v>
      </c>
      <c r="G12" t="n">
        <v>69</v>
      </c>
      <c r="H12" t="n">
        <v>56</v>
      </c>
    </row>
    <row r="13">
      <c r="A13" t="s">
        <v>14</v>
      </c>
      <c r="B13" t="s">
        <v>59</v>
      </c>
      <c r="C13" t="s">
        <v>31</v>
      </c>
      <c r="D13" t="s">
        <v>10</v>
      </c>
      <c r="E13" t="n">
        <v>100</v>
      </c>
      <c r="F13" t="n">
        <v>62.16</v>
      </c>
      <c r="G13" t="n">
        <v>46.62</v>
      </c>
      <c r="H13" t="n">
        <v>37.84</v>
      </c>
    </row>
    <row r="14">
      <c r="A14" t="s">
        <v>15</v>
      </c>
      <c r="B14" t="s">
        <v>59</v>
      </c>
      <c r="C14" t="s">
        <v>31</v>
      </c>
      <c r="D14" t="s">
        <v>9</v>
      </c>
      <c r="E14" t="n">
        <v>195</v>
      </c>
      <c r="F14" t="n">
        <v>124</v>
      </c>
      <c r="G14" t="n">
        <v>87</v>
      </c>
      <c r="H14" t="n">
        <v>76</v>
      </c>
    </row>
    <row r="15">
      <c r="A15" t="s">
        <v>15</v>
      </c>
      <c r="B15" t="s">
        <v>59</v>
      </c>
      <c r="C15" t="s">
        <v>31</v>
      </c>
      <c r="D15" t="s">
        <v>10</v>
      </c>
      <c r="E15" t="n">
        <v>100</v>
      </c>
      <c r="F15" t="n">
        <v>63.59</v>
      </c>
      <c r="G15" t="n">
        <v>44.62</v>
      </c>
      <c r="H15" t="n">
        <v>38.97</v>
      </c>
    </row>
    <row r="16">
      <c r="A16" t="s">
        <v>16</v>
      </c>
      <c r="B16" t="s">
        <v>59</v>
      </c>
      <c r="C16" t="s">
        <v>31</v>
      </c>
      <c r="D16" t="s">
        <v>9</v>
      </c>
      <c r="E16" t="n">
        <v>192</v>
      </c>
      <c r="F16" t="n">
        <v>127</v>
      </c>
      <c r="G16" t="n">
        <v>99</v>
      </c>
      <c r="H16" t="n">
        <v>84</v>
      </c>
    </row>
    <row r="17">
      <c r="A17" t="s">
        <v>16</v>
      </c>
      <c r="B17" t="s">
        <v>59</v>
      </c>
      <c r="C17" t="s">
        <v>31</v>
      </c>
      <c r="D17" t="s">
        <v>10</v>
      </c>
      <c r="E17" t="n">
        <v>100</v>
      </c>
      <c r="F17" t="n">
        <v>66.15</v>
      </c>
      <c r="G17" t="n">
        <v>51.56</v>
      </c>
      <c r="H17" t="n">
        <v>43.75</v>
      </c>
    </row>
    <row r="18">
      <c r="A18" t="s">
        <v>17</v>
      </c>
      <c r="B18" t="s">
        <v>59</v>
      </c>
      <c r="C18" t="s">
        <v>31</v>
      </c>
      <c r="D18" t="s">
        <v>9</v>
      </c>
      <c r="E18" t="n">
        <v>130</v>
      </c>
      <c r="F18" t="n">
        <v>79</v>
      </c>
      <c r="G18" t="n">
        <v>54</v>
      </c>
      <c r="H18" t="n">
        <v>50</v>
      </c>
    </row>
    <row r="19">
      <c r="A19" t="s">
        <v>17</v>
      </c>
      <c r="B19" t="s">
        <v>59</v>
      </c>
      <c r="C19" t="s">
        <v>31</v>
      </c>
      <c r="D19" t="s">
        <v>10</v>
      </c>
      <c r="E19" t="n">
        <v>100</v>
      </c>
      <c r="F19" t="n">
        <v>60.77</v>
      </c>
      <c r="G19" t="n">
        <v>41.54</v>
      </c>
      <c r="H19" t="n">
        <v>38.46</v>
      </c>
    </row>
    <row r="20">
      <c r="A20" t="s">
        <v>18</v>
      </c>
      <c r="B20" t="s">
        <v>59</v>
      </c>
      <c r="C20" t="s">
        <v>31</v>
      </c>
      <c r="D20" t="s">
        <v>9</v>
      </c>
      <c r="E20" t="n">
        <v>133</v>
      </c>
      <c r="F20" t="n">
        <v>81</v>
      </c>
      <c r="G20" t="n">
        <v>63</v>
      </c>
      <c r="H20" t="n">
        <v>58</v>
      </c>
    </row>
    <row r="21">
      <c r="A21" t="s">
        <v>18</v>
      </c>
      <c r="B21" t="s">
        <v>59</v>
      </c>
      <c r="C21" t="s">
        <v>31</v>
      </c>
      <c r="D21" t="s">
        <v>10</v>
      </c>
      <c r="E21" t="n">
        <v>100</v>
      </c>
      <c r="F21" t="n">
        <v>60.9</v>
      </c>
      <c r="G21" t="n">
        <v>47.37</v>
      </c>
      <c r="H21" t="n">
        <v>43.61</v>
      </c>
    </row>
    <row r="22">
      <c r="A22" t="s">
        <v>19</v>
      </c>
      <c r="B22" t="s">
        <v>59</v>
      </c>
      <c r="C22" t="s">
        <v>31</v>
      </c>
      <c r="D22" t="s">
        <v>9</v>
      </c>
      <c r="E22" t="n">
        <v>112</v>
      </c>
      <c r="F22" t="n">
        <v>70</v>
      </c>
      <c r="G22" t="n">
        <v>59</v>
      </c>
      <c r="H22" t="n">
        <v>51</v>
      </c>
    </row>
    <row r="23">
      <c r="A23" t="s">
        <v>19</v>
      </c>
      <c r="B23" t="s">
        <v>59</v>
      </c>
      <c r="C23" t="s">
        <v>31</v>
      </c>
      <c r="D23" t="s">
        <v>10</v>
      </c>
      <c r="E23" t="n">
        <v>100</v>
      </c>
      <c r="F23" t="n">
        <v>62.5</v>
      </c>
      <c r="G23" t="n">
        <v>52.68</v>
      </c>
      <c r="H23" t="n">
        <v>45.54</v>
      </c>
    </row>
    <row r="24">
      <c r="A24" t="s">
        <v>20</v>
      </c>
      <c r="B24" t="s">
        <v>59</v>
      </c>
      <c r="C24" t="s">
        <v>31</v>
      </c>
      <c r="D24" t="s">
        <v>9</v>
      </c>
      <c r="E24" t="n">
        <v>117</v>
      </c>
      <c r="F24" t="n">
        <v>76</v>
      </c>
      <c r="G24" t="n">
        <v>51</v>
      </c>
      <c r="H24" t="n">
        <v>45</v>
      </c>
    </row>
    <row r="25">
      <c r="A25" t="s">
        <v>20</v>
      </c>
      <c r="B25" t="s">
        <v>59</v>
      </c>
      <c r="C25" t="s">
        <v>31</v>
      </c>
      <c r="D25" t="s">
        <v>10</v>
      </c>
      <c r="E25" t="n">
        <v>100</v>
      </c>
      <c r="F25" t="n">
        <v>64.96</v>
      </c>
      <c r="G25" t="n">
        <v>43.59</v>
      </c>
      <c r="H25" t="n">
        <v>38.46</v>
      </c>
    </row>
    <row r="26">
      <c r="A26" t="s">
        <v>21</v>
      </c>
      <c r="B26" t="s">
        <v>59</v>
      </c>
      <c r="C26" t="s">
        <v>31</v>
      </c>
      <c r="D26" t="s">
        <v>9</v>
      </c>
      <c r="E26" t="n">
        <v>126</v>
      </c>
      <c r="F26" t="n">
        <v>74</v>
      </c>
      <c r="G26" t="n">
        <v>57</v>
      </c>
      <c r="H26" t="n">
        <v>49</v>
      </c>
    </row>
    <row r="27">
      <c r="A27" t="s">
        <v>21</v>
      </c>
      <c r="B27" t="s">
        <v>59</v>
      </c>
      <c r="C27" t="s">
        <v>31</v>
      </c>
      <c r="D27" t="s">
        <v>10</v>
      </c>
      <c r="E27" t="n">
        <v>100</v>
      </c>
      <c r="F27" t="n">
        <v>58.73</v>
      </c>
      <c r="G27" t="n">
        <v>45.24</v>
      </c>
      <c r="H27" t="n">
        <v>38.89</v>
      </c>
    </row>
    <row r="28">
      <c r="A28" t="s">
        <v>22</v>
      </c>
      <c r="B28" t="s">
        <v>59</v>
      </c>
      <c r="C28" t="s">
        <v>31</v>
      </c>
      <c r="D28" t="s">
        <v>9</v>
      </c>
      <c r="E28" t="n">
        <v>104</v>
      </c>
      <c r="F28" t="n">
        <v>70</v>
      </c>
      <c r="G28" t="n">
        <v>50</v>
      </c>
      <c r="H28" t="n">
        <v>43</v>
      </c>
    </row>
    <row r="29">
      <c r="A29" t="s">
        <v>22</v>
      </c>
      <c r="B29" t="s">
        <v>59</v>
      </c>
      <c r="C29" t="s">
        <v>31</v>
      </c>
      <c r="D29" t="s">
        <v>10</v>
      </c>
      <c r="E29" t="n">
        <v>100</v>
      </c>
      <c r="F29" t="n">
        <v>67.31</v>
      </c>
      <c r="G29" t="n">
        <v>48.08</v>
      </c>
      <c r="H29" t="n">
        <v>41.35</v>
      </c>
    </row>
    <row r="30">
      <c r="A30" t="s">
        <v>23</v>
      </c>
      <c r="B30" t="s">
        <v>59</v>
      </c>
      <c r="C30" t="s">
        <v>31</v>
      </c>
      <c r="D30" t="s">
        <v>9</v>
      </c>
      <c r="E30" t="n">
        <v>112</v>
      </c>
      <c r="F30" t="n">
        <v>67</v>
      </c>
      <c r="G30" t="n">
        <v>55</v>
      </c>
      <c r="H30" t="n">
        <v>46</v>
      </c>
    </row>
    <row r="31">
      <c r="A31" t="s">
        <v>23</v>
      </c>
      <c r="B31" t="s">
        <v>59</v>
      </c>
      <c r="C31" t="s">
        <v>31</v>
      </c>
      <c r="D31" t="s">
        <v>10</v>
      </c>
      <c r="E31" t="n">
        <v>100</v>
      </c>
      <c r="F31" t="n">
        <v>59.82</v>
      </c>
      <c r="G31" t="n">
        <v>49.11</v>
      </c>
      <c r="H31" t="n">
        <v>41.07</v>
      </c>
    </row>
    <row r="32">
      <c r="A32" t="s">
        <v>24</v>
      </c>
      <c r="B32" t="s">
        <v>59</v>
      </c>
      <c r="C32" t="s">
        <v>31</v>
      </c>
      <c r="D32" t="s">
        <v>9</v>
      </c>
      <c r="E32" t="n">
        <v>102</v>
      </c>
      <c r="F32" t="n">
        <v>57</v>
      </c>
      <c r="G32" t="n">
        <v>38</v>
      </c>
      <c r="H32" t="n">
        <v>27</v>
      </c>
    </row>
    <row r="33">
      <c r="A33" t="s">
        <v>24</v>
      </c>
      <c r="B33" t="s">
        <v>59</v>
      </c>
      <c r="C33" t="s">
        <v>31</v>
      </c>
      <c r="D33" t="s">
        <v>10</v>
      </c>
      <c r="E33" t="n">
        <v>100</v>
      </c>
      <c r="F33" t="n">
        <v>55.88</v>
      </c>
      <c r="G33" t="n">
        <v>37.25</v>
      </c>
      <c r="H33" t="n">
        <v>26.47</v>
      </c>
    </row>
    <row r="34">
      <c r="A34" t="s">
        <v>25</v>
      </c>
      <c r="B34" t="s">
        <v>59</v>
      </c>
      <c r="C34" t="s">
        <v>31</v>
      </c>
      <c r="D34" t="s">
        <v>9</v>
      </c>
      <c r="E34" t="n">
        <v>107</v>
      </c>
      <c r="F34" t="n">
        <v>70</v>
      </c>
      <c r="G34" t="n">
        <v>59</v>
      </c>
      <c r="H34"/>
    </row>
    <row r="35">
      <c r="A35" t="s">
        <v>25</v>
      </c>
      <c r="B35" t="s">
        <v>59</v>
      </c>
      <c r="C35" t="s">
        <v>31</v>
      </c>
      <c r="D35" t="s">
        <v>10</v>
      </c>
      <c r="E35" t="n">
        <v>100</v>
      </c>
      <c r="F35" t="n">
        <v>65.42</v>
      </c>
      <c r="G35" t="n">
        <v>55.14</v>
      </c>
      <c r="H35"/>
    </row>
    <row r="36">
      <c r="A36" t="s">
        <v>26</v>
      </c>
      <c r="B36" t="s">
        <v>59</v>
      </c>
      <c r="C36" t="s">
        <v>31</v>
      </c>
      <c r="D36" t="s">
        <v>9</v>
      </c>
      <c r="E36" t="n">
        <v>64</v>
      </c>
      <c r="F36" t="n">
        <v>31</v>
      </c>
      <c r="G36"/>
      <c r="H36"/>
    </row>
    <row r="37">
      <c r="A37" t="s">
        <v>26</v>
      </c>
      <c r="B37" t="s">
        <v>59</v>
      </c>
      <c r="C37" t="s">
        <v>31</v>
      </c>
      <c r="D37" t="s">
        <v>10</v>
      </c>
      <c r="E37" t="n">
        <v>100</v>
      </c>
      <c r="F37" t="n">
        <v>48.44</v>
      </c>
      <c r="G37"/>
      <c r="H37"/>
    </row>
    <row r="38">
      <c r="A38" t="s">
        <v>27</v>
      </c>
      <c r="B38" t="s">
        <v>59</v>
      </c>
      <c r="C38" t="s">
        <v>31</v>
      </c>
      <c r="D38" t="s">
        <v>9</v>
      </c>
      <c r="E38" t="n">
        <v>121</v>
      </c>
      <c r="F38"/>
      <c r="G38"/>
      <c r="H38"/>
    </row>
    <row r="39">
      <c r="A39" t="s">
        <v>27</v>
      </c>
      <c r="B39" t="s">
        <v>59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362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58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59</v>
      </c>
      <c r="C4" t="s">
        <v>33</v>
      </c>
      <c r="D4" t="s">
        <v>9</v>
      </c>
      <c r="E4" t="n">
        <v>246</v>
      </c>
      <c r="F4" t="n">
        <v>163</v>
      </c>
      <c r="G4" t="n">
        <v>123</v>
      </c>
      <c r="H4" t="n">
        <v>103</v>
      </c>
    </row>
    <row r="5">
      <c r="A5" t="s">
        <v>8</v>
      </c>
      <c r="B5" t="s">
        <v>59</v>
      </c>
      <c r="C5" t="s">
        <v>33</v>
      </c>
      <c r="D5" t="s">
        <v>10</v>
      </c>
      <c r="E5" t="n">
        <v>100</v>
      </c>
      <c r="F5" t="n">
        <v>66.26</v>
      </c>
      <c r="G5" t="n">
        <v>50</v>
      </c>
      <c r="H5" t="n">
        <v>41.87</v>
      </c>
    </row>
    <row r="6">
      <c r="A6" t="s">
        <v>11</v>
      </c>
      <c r="B6" t="s">
        <v>59</v>
      </c>
      <c r="C6" t="s">
        <v>33</v>
      </c>
      <c r="D6" t="s">
        <v>9</v>
      </c>
      <c r="E6" t="n">
        <v>251</v>
      </c>
      <c r="F6" t="n">
        <v>177</v>
      </c>
      <c r="G6" t="n">
        <v>144</v>
      </c>
      <c r="H6" t="n">
        <v>126</v>
      </c>
    </row>
    <row r="7">
      <c r="A7" t="s">
        <v>11</v>
      </c>
      <c r="B7" t="s">
        <v>59</v>
      </c>
      <c r="C7" t="s">
        <v>33</v>
      </c>
      <c r="D7" t="s">
        <v>10</v>
      </c>
      <c r="E7" t="n">
        <v>100</v>
      </c>
      <c r="F7" t="n">
        <v>70.52</v>
      </c>
      <c r="G7" t="n">
        <v>57.37</v>
      </c>
      <c r="H7" t="n">
        <v>50.2</v>
      </c>
    </row>
    <row r="8">
      <c r="A8" t="s">
        <v>12</v>
      </c>
      <c r="B8" t="s">
        <v>59</v>
      </c>
      <c r="C8" t="s">
        <v>33</v>
      </c>
      <c r="D8" t="s">
        <v>9</v>
      </c>
      <c r="E8" t="n">
        <v>247</v>
      </c>
      <c r="F8" t="n">
        <v>173</v>
      </c>
      <c r="G8" t="n">
        <v>140</v>
      </c>
      <c r="H8" t="n">
        <v>122</v>
      </c>
    </row>
    <row r="9">
      <c r="A9" t="s">
        <v>12</v>
      </c>
      <c r="B9" t="s">
        <v>59</v>
      </c>
      <c r="C9" t="s">
        <v>33</v>
      </c>
      <c r="D9" t="s">
        <v>10</v>
      </c>
      <c r="E9" t="n">
        <v>100</v>
      </c>
      <c r="F9" t="n">
        <v>70.04</v>
      </c>
      <c r="G9" t="n">
        <v>56.68</v>
      </c>
      <c r="H9" t="n">
        <v>49.39</v>
      </c>
    </row>
    <row r="10">
      <c r="A10" t="s">
        <v>13</v>
      </c>
      <c r="B10" t="s">
        <v>59</v>
      </c>
      <c r="C10" t="s">
        <v>33</v>
      </c>
      <c r="D10" t="s">
        <v>9</v>
      </c>
      <c r="E10" t="n">
        <v>265</v>
      </c>
      <c r="F10" t="n">
        <v>189</v>
      </c>
      <c r="G10" t="n">
        <v>153</v>
      </c>
      <c r="H10" t="n">
        <v>136</v>
      </c>
    </row>
    <row r="11">
      <c r="A11" t="s">
        <v>13</v>
      </c>
      <c r="B11" t="s">
        <v>59</v>
      </c>
      <c r="C11" t="s">
        <v>33</v>
      </c>
      <c r="D11" t="s">
        <v>10</v>
      </c>
      <c r="E11" t="n">
        <v>100</v>
      </c>
      <c r="F11" t="n">
        <v>71.32</v>
      </c>
      <c r="G11" t="n">
        <v>57.74</v>
      </c>
      <c r="H11" t="n">
        <v>51.32</v>
      </c>
    </row>
    <row r="12">
      <c r="A12" t="s">
        <v>14</v>
      </c>
      <c r="B12" t="s">
        <v>59</v>
      </c>
      <c r="C12" t="s">
        <v>33</v>
      </c>
      <c r="D12" t="s">
        <v>9</v>
      </c>
      <c r="E12" t="n">
        <v>245</v>
      </c>
      <c r="F12" t="n">
        <v>175</v>
      </c>
      <c r="G12" t="n">
        <v>145</v>
      </c>
      <c r="H12" t="n">
        <v>133</v>
      </c>
    </row>
    <row r="13">
      <c r="A13" t="s">
        <v>14</v>
      </c>
      <c r="B13" t="s">
        <v>59</v>
      </c>
      <c r="C13" t="s">
        <v>33</v>
      </c>
      <c r="D13" t="s">
        <v>10</v>
      </c>
      <c r="E13" t="n">
        <v>100</v>
      </c>
      <c r="F13" t="n">
        <v>71.43</v>
      </c>
      <c r="G13" t="n">
        <v>59.18</v>
      </c>
      <c r="H13" t="n">
        <v>54.29</v>
      </c>
    </row>
    <row r="14">
      <c r="A14" t="s">
        <v>15</v>
      </c>
      <c r="B14" t="s">
        <v>59</v>
      </c>
      <c r="C14" t="s">
        <v>33</v>
      </c>
      <c r="D14" t="s">
        <v>9</v>
      </c>
      <c r="E14" t="n">
        <v>329</v>
      </c>
      <c r="F14" t="n">
        <v>221</v>
      </c>
      <c r="G14" t="n">
        <v>175</v>
      </c>
      <c r="H14" t="n">
        <v>162</v>
      </c>
    </row>
    <row r="15">
      <c r="A15" t="s">
        <v>15</v>
      </c>
      <c r="B15" t="s">
        <v>59</v>
      </c>
      <c r="C15" t="s">
        <v>33</v>
      </c>
      <c r="D15" t="s">
        <v>10</v>
      </c>
      <c r="E15" t="n">
        <v>100</v>
      </c>
      <c r="F15" t="n">
        <v>67.17</v>
      </c>
      <c r="G15" t="n">
        <v>53.19</v>
      </c>
      <c r="H15" t="n">
        <v>49.24</v>
      </c>
    </row>
    <row r="16">
      <c r="A16" t="s">
        <v>16</v>
      </c>
      <c r="B16" t="s">
        <v>59</v>
      </c>
      <c r="C16" t="s">
        <v>33</v>
      </c>
      <c r="D16" t="s">
        <v>9</v>
      </c>
      <c r="E16" t="n">
        <v>327</v>
      </c>
      <c r="F16" t="n">
        <v>233</v>
      </c>
      <c r="G16" t="n">
        <v>184</v>
      </c>
      <c r="H16" t="n">
        <v>169</v>
      </c>
    </row>
    <row r="17">
      <c r="A17" t="s">
        <v>16</v>
      </c>
      <c r="B17" t="s">
        <v>59</v>
      </c>
      <c r="C17" t="s">
        <v>33</v>
      </c>
      <c r="D17" t="s">
        <v>10</v>
      </c>
      <c r="E17" t="n">
        <v>100</v>
      </c>
      <c r="F17" t="n">
        <v>71.25</v>
      </c>
      <c r="G17" t="n">
        <v>56.27</v>
      </c>
      <c r="H17" t="n">
        <v>51.68</v>
      </c>
    </row>
    <row r="18">
      <c r="A18" t="s">
        <v>17</v>
      </c>
      <c r="B18" t="s">
        <v>59</v>
      </c>
      <c r="C18" t="s">
        <v>33</v>
      </c>
      <c r="D18" t="s">
        <v>9</v>
      </c>
      <c r="E18" t="n">
        <v>202</v>
      </c>
      <c r="F18" t="n">
        <v>132</v>
      </c>
      <c r="G18" t="n">
        <v>105</v>
      </c>
      <c r="H18" t="n">
        <v>91</v>
      </c>
    </row>
    <row r="19">
      <c r="A19" t="s">
        <v>17</v>
      </c>
      <c r="B19" t="s">
        <v>59</v>
      </c>
      <c r="C19" t="s">
        <v>33</v>
      </c>
      <c r="D19" t="s">
        <v>10</v>
      </c>
      <c r="E19" t="n">
        <v>100</v>
      </c>
      <c r="F19" t="n">
        <v>65.35</v>
      </c>
      <c r="G19" t="n">
        <v>51.98</v>
      </c>
      <c r="H19" t="n">
        <v>45.05</v>
      </c>
    </row>
    <row r="20">
      <c r="A20" t="s">
        <v>18</v>
      </c>
      <c r="B20" t="s">
        <v>59</v>
      </c>
      <c r="C20" t="s">
        <v>33</v>
      </c>
      <c r="D20" t="s">
        <v>9</v>
      </c>
      <c r="E20" t="n">
        <v>225</v>
      </c>
      <c r="F20" t="n">
        <v>161</v>
      </c>
      <c r="G20" t="n">
        <v>129</v>
      </c>
      <c r="H20" t="n">
        <v>114</v>
      </c>
    </row>
    <row r="21">
      <c r="A21" t="s">
        <v>18</v>
      </c>
      <c r="B21" t="s">
        <v>59</v>
      </c>
      <c r="C21" t="s">
        <v>33</v>
      </c>
      <c r="D21" t="s">
        <v>10</v>
      </c>
      <c r="E21" t="n">
        <v>100</v>
      </c>
      <c r="F21" t="n">
        <v>71.56</v>
      </c>
      <c r="G21" t="n">
        <v>57.33</v>
      </c>
      <c r="H21" t="n">
        <v>50.67</v>
      </c>
    </row>
    <row r="22">
      <c r="A22" t="s">
        <v>19</v>
      </c>
      <c r="B22" t="s">
        <v>59</v>
      </c>
      <c r="C22" t="s">
        <v>33</v>
      </c>
      <c r="D22" t="s">
        <v>9</v>
      </c>
      <c r="E22" t="n">
        <v>199</v>
      </c>
      <c r="F22" t="n">
        <v>138</v>
      </c>
      <c r="G22" t="n">
        <v>118</v>
      </c>
      <c r="H22" t="n">
        <v>102</v>
      </c>
    </row>
    <row r="23">
      <c r="A23" t="s">
        <v>19</v>
      </c>
      <c r="B23" t="s">
        <v>59</v>
      </c>
      <c r="C23" t="s">
        <v>33</v>
      </c>
      <c r="D23" t="s">
        <v>10</v>
      </c>
      <c r="E23" t="n">
        <v>100</v>
      </c>
      <c r="F23" t="n">
        <v>69.35</v>
      </c>
      <c r="G23" t="n">
        <v>59.3</v>
      </c>
      <c r="H23" t="n">
        <v>51.26</v>
      </c>
    </row>
    <row r="24">
      <c r="A24" t="s">
        <v>20</v>
      </c>
      <c r="B24" t="s">
        <v>59</v>
      </c>
      <c r="C24" t="s">
        <v>33</v>
      </c>
      <c r="D24" t="s">
        <v>9</v>
      </c>
      <c r="E24" t="n">
        <v>250</v>
      </c>
      <c r="F24" t="n">
        <v>186</v>
      </c>
      <c r="G24" t="n">
        <v>153</v>
      </c>
      <c r="H24" t="n">
        <v>135</v>
      </c>
    </row>
    <row r="25">
      <c r="A25" t="s">
        <v>20</v>
      </c>
      <c r="B25" t="s">
        <v>59</v>
      </c>
      <c r="C25" t="s">
        <v>33</v>
      </c>
      <c r="D25" t="s">
        <v>10</v>
      </c>
      <c r="E25" t="n">
        <v>100</v>
      </c>
      <c r="F25" t="n">
        <v>74.4</v>
      </c>
      <c r="G25" t="n">
        <v>61.2</v>
      </c>
      <c r="H25" t="n">
        <v>54</v>
      </c>
    </row>
    <row r="26">
      <c r="A26" t="s">
        <v>21</v>
      </c>
      <c r="B26" t="s">
        <v>59</v>
      </c>
      <c r="C26" t="s">
        <v>33</v>
      </c>
      <c r="D26" t="s">
        <v>9</v>
      </c>
      <c r="E26" t="n">
        <v>300</v>
      </c>
      <c r="F26" t="n">
        <v>216</v>
      </c>
      <c r="G26" t="n">
        <v>161</v>
      </c>
      <c r="H26" t="n">
        <v>151</v>
      </c>
    </row>
    <row r="27">
      <c r="A27" t="s">
        <v>21</v>
      </c>
      <c r="B27" t="s">
        <v>59</v>
      </c>
      <c r="C27" t="s">
        <v>33</v>
      </c>
      <c r="D27" t="s">
        <v>10</v>
      </c>
      <c r="E27" t="n">
        <v>100</v>
      </c>
      <c r="F27" t="n">
        <v>72</v>
      </c>
      <c r="G27" t="n">
        <v>53.67</v>
      </c>
      <c r="H27" t="n">
        <v>50.33</v>
      </c>
    </row>
    <row r="28">
      <c r="A28" t="s">
        <v>22</v>
      </c>
      <c r="B28" t="s">
        <v>59</v>
      </c>
      <c r="C28" t="s">
        <v>33</v>
      </c>
      <c r="D28" t="s">
        <v>9</v>
      </c>
      <c r="E28" t="n">
        <v>221</v>
      </c>
      <c r="F28" t="n">
        <v>143</v>
      </c>
      <c r="G28" t="n">
        <v>115</v>
      </c>
      <c r="H28" t="n">
        <v>91</v>
      </c>
    </row>
    <row r="29">
      <c r="A29" t="s">
        <v>22</v>
      </c>
      <c r="B29" t="s">
        <v>59</v>
      </c>
      <c r="C29" t="s">
        <v>33</v>
      </c>
      <c r="D29" t="s">
        <v>10</v>
      </c>
      <c r="E29" t="n">
        <v>100</v>
      </c>
      <c r="F29" t="n">
        <v>64.71</v>
      </c>
      <c r="G29" t="n">
        <v>52.04</v>
      </c>
      <c r="H29" t="n">
        <v>41.18</v>
      </c>
    </row>
    <row r="30">
      <c r="A30" t="s">
        <v>23</v>
      </c>
      <c r="B30" t="s">
        <v>59</v>
      </c>
      <c r="C30" t="s">
        <v>33</v>
      </c>
      <c r="D30" t="s">
        <v>9</v>
      </c>
      <c r="E30" t="n">
        <v>225</v>
      </c>
      <c r="F30" t="n">
        <v>171</v>
      </c>
      <c r="G30" t="n">
        <v>142</v>
      </c>
      <c r="H30" t="n">
        <v>122</v>
      </c>
    </row>
    <row r="31">
      <c r="A31" t="s">
        <v>23</v>
      </c>
      <c r="B31" t="s">
        <v>59</v>
      </c>
      <c r="C31" t="s">
        <v>33</v>
      </c>
      <c r="D31" t="s">
        <v>10</v>
      </c>
      <c r="E31" t="n">
        <v>100</v>
      </c>
      <c r="F31" t="n">
        <v>76</v>
      </c>
      <c r="G31" t="n">
        <v>63.11</v>
      </c>
      <c r="H31" t="n">
        <v>54.22</v>
      </c>
    </row>
    <row r="32">
      <c r="A32" t="s">
        <v>24</v>
      </c>
      <c r="B32" t="s">
        <v>59</v>
      </c>
      <c r="C32" t="s">
        <v>33</v>
      </c>
      <c r="D32" t="s">
        <v>9</v>
      </c>
      <c r="E32" t="n">
        <v>242</v>
      </c>
      <c r="F32" t="n">
        <v>174</v>
      </c>
      <c r="G32" t="n">
        <v>136</v>
      </c>
      <c r="H32" t="n">
        <v>113</v>
      </c>
    </row>
    <row r="33">
      <c r="A33" t="s">
        <v>24</v>
      </c>
      <c r="B33" t="s">
        <v>59</v>
      </c>
      <c r="C33" t="s">
        <v>33</v>
      </c>
      <c r="D33" t="s">
        <v>10</v>
      </c>
      <c r="E33" t="n">
        <v>100</v>
      </c>
      <c r="F33" t="n">
        <v>71.9</v>
      </c>
      <c r="G33" t="n">
        <v>56.2</v>
      </c>
      <c r="H33" t="n">
        <v>46.69</v>
      </c>
    </row>
    <row r="34">
      <c r="A34" t="s">
        <v>25</v>
      </c>
      <c r="B34" t="s">
        <v>59</v>
      </c>
      <c r="C34" t="s">
        <v>33</v>
      </c>
      <c r="D34" t="s">
        <v>9</v>
      </c>
      <c r="E34" t="n">
        <v>202</v>
      </c>
      <c r="F34" t="n">
        <v>131</v>
      </c>
      <c r="G34" t="n">
        <v>102</v>
      </c>
      <c r="H34"/>
    </row>
    <row r="35">
      <c r="A35" t="s">
        <v>25</v>
      </c>
      <c r="B35" t="s">
        <v>59</v>
      </c>
      <c r="C35" t="s">
        <v>33</v>
      </c>
      <c r="D35" t="s">
        <v>10</v>
      </c>
      <c r="E35" t="n">
        <v>100</v>
      </c>
      <c r="F35" t="n">
        <v>64.85</v>
      </c>
      <c r="G35" t="n">
        <v>50.5</v>
      </c>
      <c r="H35"/>
    </row>
    <row r="36">
      <c r="A36" t="s">
        <v>26</v>
      </c>
      <c r="B36" t="s">
        <v>59</v>
      </c>
      <c r="C36" t="s">
        <v>33</v>
      </c>
      <c r="D36" t="s">
        <v>9</v>
      </c>
      <c r="E36" t="n">
        <v>166</v>
      </c>
      <c r="F36" t="n">
        <v>120</v>
      </c>
      <c r="G36"/>
      <c r="H36"/>
    </row>
    <row r="37">
      <c r="A37" t="s">
        <v>26</v>
      </c>
      <c r="B37" t="s">
        <v>59</v>
      </c>
      <c r="C37" t="s">
        <v>33</v>
      </c>
      <c r="D37" t="s">
        <v>10</v>
      </c>
      <c r="E37" t="n">
        <v>100</v>
      </c>
      <c r="F37" t="n">
        <v>72.29</v>
      </c>
      <c r="G37"/>
      <c r="H37"/>
    </row>
    <row r="38">
      <c r="A38" t="s">
        <v>27</v>
      </c>
      <c r="B38" t="s">
        <v>59</v>
      </c>
      <c r="C38" t="s">
        <v>33</v>
      </c>
      <c r="D38" t="s">
        <v>9</v>
      </c>
      <c r="E38" t="n">
        <v>179</v>
      </c>
      <c r="F38"/>
      <c r="G38"/>
      <c r="H38"/>
    </row>
    <row r="39">
      <c r="A39" t="s">
        <v>27</v>
      </c>
      <c r="B39" t="s">
        <v>59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61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61</v>
      </c>
      <c r="C4" t="s">
        <v>31</v>
      </c>
      <c r="D4" t="s">
        <v>9</v>
      </c>
      <c r="E4" t="n">
        <v>134</v>
      </c>
      <c r="F4" t="n">
        <v>104</v>
      </c>
      <c r="G4" t="n">
        <v>88</v>
      </c>
      <c r="H4" t="n">
        <v>79</v>
      </c>
    </row>
    <row r="5">
      <c r="A5" t="s">
        <v>8</v>
      </c>
      <c r="B5" t="s">
        <v>61</v>
      </c>
      <c r="C5" t="s">
        <v>31</v>
      </c>
      <c r="D5" t="s">
        <v>10</v>
      </c>
      <c r="E5" t="n">
        <v>100</v>
      </c>
      <c r="F5" t="n">
        <v>77.61</v>
      </c>
      <c r="G5" t="n">
        <v>65.67</v>
      </c>
      <c r="H5" t="n">
        <v>58.96</v>
      </c>
    </row>
    <row r="6">
      <c r="A6" t="s">
        <v>11</v>
      </c>
      <c r="B6" t="s">
        <v>61</v>
      </c>
      <c r="C6" t="s">
        <v>31</v>
      </c>
      <c r="D6" t="s">
        <v>9</v>
      </c>
      <c r="E6" t="n">
        <v>93</v>
      </c>
      <c r="F6" t="n">
        <v>74</v>
      </c>
      <c r="G6" t="n">
        <v>59</v>
      </c>
      <c r="H6" t="n">
        <v>52</v>
      </c>
    </row>
    <row r="7">
      <c r="A7" t="s">
        <v>11</v>
      </c>
      <c r="B7" t="s">
        <v>61</v>
      </c>
      <c r="C7" t="s">
        <v>31</v>
      </c>
      <c r="D7" t="s">
        <v>10</v>
      </c>
      <c r="E7" t="n">
        <v>100</v>
      </c>
      <c r="F7" t="n">
        <v>79.57</v>
      </c>
      <c r="G7" t="n">
        <v>63.44</v>
      </c>
      <c r="H7" t="n">
        <v>55.91</v>
      </c>
    </row>
    <row r="8">
      <c r="A8" t="s">
        <v>12</v>
      </c>
      <c r="B8" t="s">
        <v>61</v>
      </c>
      <c r="C8" t="s">
        <v>31</v>
      </c>
      <c r="D8" t="s">
        <v>9</v>
      </c>
      <c r="E8" t="n">
        <v>159</v>
      </c>
      <c r="F8" t="n">
        <v>112</v>
      </c>
      <c r="G8" t="n">
        <v>96</v>
      </c>
      <c r="H8" t="n">
        <v>81</v>
      </c>
    </row>
    <row r="9">
      <c r="A9" t="s">
        <v>12</v>
      </c>
      <c r="B9" t="s">
        <v>61</v>
      </c>
      <c r="C9" t="s">
        <v>31</v>
      </c>
      <c r="D9" t="s">
        <v>10</v>
      </c>
      <c r="E9" t="n">
        <v>100</v>
      </c>
      <c r="F9" t="n">
        <v>70.44</v>
      </c>
      <c r="G9" t="n">
        <v>60.38</v>
      </c>
      <c r="H9" t="n">
        <v>50.94</v>
      </c>
    </row>
    <row r="10">
      <c r="A10" t="s">
        <v>13</v>
      </c>
      <c r="B10" t="s">
        <v>61</v>
      </c>
      <c r="C10" t="s">
        <v>31</v>
      </c>
      <c r="D10" t="s">
        <v>9</v>
      </c>
      <c r="E10" t="n">
        <v>145</v>
      </c>
      <c r="F10" t="n">
        <v>113</v>
      </c>
      <c r="G10" t="n">
        <v>98</v>
      </c>
      <c r="H10" t="n">
        <v>86</v>
      </c>
    </row>
    <row r="11">
      <c r="A11" t="s">
        <v>13</v>
      </c>
      <c r="B11" t="s">
        <v>61</v>
      </c>
      <c r="C11" t="s">
        <v>31</v>
      </c>
      <c r="D11" t="s">
        <v>10</v>
      </c>
      <c r="E11" t="n">
        <v>100</v>
      </c>
      <c r="F11" t="n">
        <v>77.93</v>
      </c>
      <c r="G11" t="n">
        <v>67.59</v>
      </c>
      <c r="H11" t="n">
        <v>59.31</v>
      </c>
    </row>
    <row r="12">
      <c r="A12" t="s">
        <v>14</v>
      </c>
      <c r="B12" t="s">
        <v>61</v>
      </c>
      <c r="C12" t="s">
        <v>31</v>
      </c>
      <c r="D12" t="s">
        <v>9</v>
      </c>
      <c r="E12" t="n">
        <v>177</v>
      </c>
      <c r="F12" t="n">
        <v>120</v>
      </c>
      <c r="G12" t="n">
        <v>93</v>
      </c>
      <c r="H12" t="n">
        <v>78</v>
      </c>
    </row>
    <row r="13">
      <c r="A13" t="s">
        <v>14</v>
      </c>
      <c r="B13" t="s">
        <v>61</v>
      </c>
      <c r="C13" t="s">
        <v>31</v>
      </c>
      <c r="D13" t="s">
        <v>10</v>
      </c>
      <c r="E13" t="n">
        <v>100</v>
      </c>
      <c r="F13" t="n">
        <v>67.8</v>
      </c>
      <c r="G13" t="n">
        <v>52.54</v>
      </c>
      <c r="H13" t="n">
        <v>44.07</v>
      </c>
    </row>
    <row r="14">
      <c r="A14" t="s">
        <v>15</v>
      </c>
      <c r="B14" t="s">
        <v>61</v>
      </c>
      <c r="C14" t="s">
        <v>31</v>
      </c>
      <c r="D14" t="s">
        <v>9</v>
      </c>
      <c r="E14" t="n">
        <v>198</v>
      </c>
      <c r="F14" t="n">
        <v>132</v>
      </c>
      <c r="G14" t="n">
        <v>101</v>
      </c>
      <c r="H14" t="n">
        <v>91</v>
      </c>
    </row>
    <row r="15">
      <c r="A15" t="s">
        <v>15</v>
      </c>
      <c r="B15" t="s">
        <v>61</v>
      </c>
      <c r="C15" t="s">
        <v>31</v>
      </c>
      <c r="D15" t="s">
        <v>10</v>
      </c>
      <c r="E15" t="n">
        <v>100</v>
      </c>
      <c r="F15" t="n">
        <v>66.67</v>
      </c>
      <c r="G15" t="n">
        <v>51.01</v>
      </c>
      <c r="H15" t="n">
        <v>45.96</v>
      </c>
    </row>
    <row r="16">
      <c r="A16" t="s">
        <v>16</v>
      </c>
      <c r="B16" t="s">
        <v>61</v>
      </c>
      <c r="C16" t="s">
        <v>31</v>
      </c>
      <c r="D16" t="s">
        <v>9</v>
      </c>
      <c r="E16" t="n">
        <v>196</v>
      </c>
      <c r="F16" t="n">
        <v>128</v>
      </c>
      <c r="G16" t="n">
        <v>103</v>
      </c>
      <c r="H16" t="n">
        <v>94</v>
      </c>
    </row>
    <row r="17">
      <c r="A17" t="s">
        <v>16</v>
      </c>
      <c r="B17" t="s">
        <v>61</v>
      </c>
      <c r="C17" t="s">
        <v>31</v>
      </c>
      <c r="D17" t="s">
        <v>10</v>
      </c>
      <c r="E17" t="n">
        <v>100</v>
      </c>
      <c r="F17" t="n">
        <v>65.31</v>
      </c>
      <c r="G17" t="n">
        <v>52.55</v>
      </c>
      <c r="H17" t="n">
        <v>47.96</v>
      </c>
    </row>
    <row r="18">
      <c r="A18" t="s">
        <v>17</v>
      </c>
      <c r="B18" t="s">
        <v>61</v>
      </c>
      <c r="C18" t="s">
        <v>31</v>
      </c>
      <c r="D18" t="s">
        <v>9</v>
      </c>
      <c r="E18" t="n">
        <v>205</v>
      </c>
      <c r="F18" t="n">
        <v>143</v>
      </c>
      <c r="G18" t="n">
        <v>104</v>
      </c>
      <c r="H18" t="n">
        <v>90</v>
      </c>
    </row>
    <row r="19">
      <c r="A19" t="s">
        <v>17</v>
      </c>
      <c r="B19" t="s">
        <v>61</v>
      </c>
      <c r="C19" t="s">
        <v>31</v>
      </c>
      <c r="D19" t="s">
        <v>10</v>
      </c>
      <c r="E19" t="n">
        <v>100</v>
      </c>
      <c r="F19" t="n">
        <v>69.76</v>
      </c>
      <c r="G19" t="n">
        <v>50.73</v>
      </c>
      <c r="H19" t="n">
        <v>43.9</v>
      </c>
    </row>
    <row r="20">
      <c r="A20" t="s">
        <v>18</v>
      </c>
      <c r="B20" t="s">
        <v>61</v>
      </c>
      <c r="C20" t="s">
        <v>31</v>
      </c>
      <c r="D20" t="s">
        <v>9</v>
      </c>
      <c r="E20" t="n">
        <v>148</v>
      </c>
      <c r="F20" t="n">
        <v>98</v>
      </c>
      <c r="G20" t="n">
        <v>78</v>
      </c>
      <c r="H20" t="n">
        <v>71</v>
      </c>
    </row>
    <row r="21">
      <c r="A21" t="s">
        <v>18</v>
      </c>
      <c r="B21" t="s">
        <v>61</v>
      </c>
      <c r="C21" t="s">
        <v>31</v>
      </c>
      <c r="D21" t="s">
        <v>10</v>
      </c>
      <c r="E21" t="n">
        <v>100</v>
      </c>
      <c r="F21" t="n">
        <v>66.22</v>
      </c>
      <c r="G21" t="n">
        <v>52.7</v>
      </c>
      <c r="H21" t="n">
        <v>47.97</v>
      </c>
    </row>
    <row r="22">
      <c r="A22" t="s">
        <v>19</v>
      </c>
      <c r="B22" t="s">
        <v>61</v>
      </c>
      <c r="C22" t="s">
        <v>31</v>
      </c>
      <c r="D22" t="s">
        <v>9</v>
      </c>
      <c r="E22" t="n">
        <v>140</v>
      </c>
      <c r="F22" t="n">
        <v>92</v>
      </c>
      <c r="G22" t="n">
        <v>74</v>
      </c>
      <c r="H22" t="n">
        <v>65</v>
      </c>
    </row>
    <row r="23">
      <c r="A23" t="s">
        <v>19</v>
      </c>
      <c r="B23" t="s">
        <v>61</v>
      </c>
      <c r="C23" t="s">
        <v>31</v>
      </c>
      <c r="D23" t="s">
        <v>10</v>
      </c>
      <c r="E23" t="n">
        <v>100</v>
      </c>
      <c r="F23" t="n">
        <v>65.71</v>
      </c>
      <c r="G23" t="n">
        <v>52.86</v>
      </c>
      <c r="H23" t="n">
        <v>46.43</v>
      </c>
    </row>
    <row r="24">
      <c r="A24" t="s">
        <v>20</v>
      </c>
      <c r="B24" t="s">
        <v>61</v>
      </c>
      <c r="C24" t="s">
        <v>31</v>
      </c>
      <c r="D24" t="s">
        <v>9</v>
      </c>
      <c r="E24" t="n">
        <v>132</v>
      </c>
      <c r="F24" t="n">
        <v>94</v>
      </c>
      <c r="G24" t="n">
        <v>68</v>
      </c>
      <c r="H24" t="n">
        <v>59</v>
      </c>
    </row>
    <row r="25">
      <c r="A25" t="s">
        <v>20</v>
      </c>
      <c r="B25" t="s">
        <v>61</v>
      </c>
      <c r="C25" t="s">
        <v>31</v>
      </c>
      <c r="D25" t="s">
        <v>10</v>
      </c>
      <c r="E25" t="n">
        <v>100</v>
      </c>
      <c r="F25" t="n">
        <v>71.21</v>
      </c>
      <c r="G25" t="n">
        <v>51.52</v>
      </c>
      <c r="H25" t="n">
        <v>44.7</v>
      </c>
    </row>
    <row r="26">
      <c r="A26" t="s">
        <v>21</v>
      </c>
      <c r="B26" t="s">
        <v>61</v>
      </c>
      <c r="C26" t="s">
        <v>31</v>
      </c>
      <c r="D26" t="s">
        <v>9</v>
      </c>
      <c r="E26" t="n">
        <v>119</v>
      </c>
      <c r="F26" t="n">
        <v>74</v>
      </c>
      <c r="G26" t="n">
        <v>61</v>
      </c>
      <c r="H26" t="n">
        <v>54</v>
      </c>
    </row>
    <row r="27">
      <c r="A27" t="s">
        <v>21</v>
      </c>
      <c r="B27" t="s">
        <v>61</v>
      </c>
      <c r="C27" t="s">
        <v>31</v>
      </c>
      <c r="D27" t="s">
        <v>10</v>
      </c>
      <c r="E27" t="n">
        <v>100</v>
      </c>
      <c r="F27" t="n">
        <v>62.18</v>
      </c>
      <c r="G27" t="n">
        <v>51.26</v>
      </c>
      <c r="H27" t="n">
        <v>45.38</v>
      </c>
    </row>
    <row r="28">
      <c r="A28" t="s">
        <v>22</v>
      </c>
      <c r="B28" t="s">
        <v>61</v>
      </c>
      <c r="C28" t="s">
        <v>31</v>
      </c>
      <c r="D28" t="s">
        <v>9</v>
      </c>
      <c r="E28" t="n">
        <v>118</v>
      </c>
      <c r="F28" t="n">
        <v>82</v>
      </c>
      <c r="G28" t="n">
        <v>62</v>
      </c>
      <c r="H28" t="n">
        <v>54</v>
      </c>
    </row>
    <row r="29">
      <c r="A29" t="s">
        <v>22</v>
      </c>
      <c r="B29" t="s">
        <v>61</v>
      </c>
      <c r="C29" t="s">
        <v>31</v>
      </c>
      <c r="D29" t="s">
        <v>10</v>
      </c>
      <c r="E29" t="n">
        <v>100</v>
      </c>
      <c r="F29" t="n">
        <v>69.49</v>
      </c>
      <c r="G29" t="n">
        <v>52.54</v>
      </c>
      <c r="H29" t="n">
        <v>45.76</v>
      </c>
    </row>
    <row r="30">
      <c r="A30" t="s">
        <v>23</v>
      </c>
      <c r="B30" t="s">
        <v>61</v>
      </c>
      <c r="C30" t="s">
        <v>31</v>
      </c>
      <c r="D30" t="s">
        <v>9</v>
      </c>
      <c r="E30" t="n">
        <v>106</v>
      </c>
      <c r="F30" t="n">
        <v>70</v>
      </c>
      <c r="G30" t="n">
        <v>58</v>
      </c>
      <c r="H30" t="n">
        <v>50</v>
      </c>
    </row>
    <row r="31">
      <c r="A31" t="s">
        <v>23</v>
      </c>
      <c r="B31" t="s">
        <v>61</v>
      </c>
      <c r="C31" t="s">
        <v>31</v>
      </c>
      <c r="D31" t="s">
        <v>10</v>
      </c>
      <c r="E31" t="n">
        <v>100</v>
      </c>
      <c r="F31" t="n">
        <v>66.04</v>
      </c>
      <c r="G31" t="n">
        <v>54.72</v>
      </c>
      <c r="H31" t="n">
        <v>47.17</v>
      </c>
    </row>
    <row r="32">
      <c r="A32" t="s">
        <v>24</v>
      </c>
      <c r="B32" t="s">
        <v>61</v>
      </c>
      <c r="C32" t="s">
        <v>31</v>
      </c>
      <c r="D32" t="s">
        <v>9</v>
      </c>
      <c r="E32" t="n">
        <v>106</v>
      </c>
      <c r="F32" t="n">
        <v>69</v>
      </c>
      <c r="G32" t="n">
        <v>56</v>
      </c>
      <c r="H32" t="n">
        <v>45</v>
      </c>
    </row>
    <row r="33">
      <c r="A33" t="s">
        <v>24</v>
      </c>
      <c r="B33" t="s">
        <v>61</v>
      </c>
      <c r="C33" t="s">
        <v>31</v>
      </c>
      <c r="D33" t="s">
        <v>10</v>
      </c>
      <c r="E33" t="n">
        <v>100</v>
      </c>
      <c r="F33" t="n">
        <v>65.09</v>
      </c>
      <c r="G33" t="n">
        <v>52.83</v>
      </c>
      <c r="H33" t="n">
        <v>42.45</v>
      </c>
    </row>
    <row r="34">
      <c r="A34" t="s">
        <v>25</v>
      </c>
      <c r="B34" t="s">
        <v>61</v>
      </c>
      <c r="C34" t="s">
        <v>31</v>
      </c>
      <c r="D34" t="s">
        <v>9</v>
      </c>
      <c r="E34" t="n">
        <v>100</v>
      </c>
      <c r="F34" t="n">
        <v>68</v>
      </c>
      <c r="G34" t="n">
        <v>54</v>
      </c>
      <c r="H34"/>
    </row>
    <row r="35">
      <c r="A35" t="s">
        <v>25</v>
      </c>
      <c r="B35" t="s">
        <v>61</v>
      </c>
      <c r="C35" t="s">
        <v>31</v>
      </c>
      <c r="D35" t="s">
        <v>10</v>
      </c>
      <c r="E35" t="n">
        <v>100</v>
      </c>
      <c r="F35" t="n">
        <v>68</v>
      </c>
      <c r="G35" t="n">
        <v>54</v>
      </c>
      <c r="H35"/>
    </row>
    <row r="36">
      <c r="A36" t="s">
        <v>26</v>
      </c>
      <c r="B36" t="s">
        <v>61</v>
      </c>
      <c r="C36" t="s">
        <v>31</v>
      </c>
      <c r="D36" t="s">
        <v>9</v>
      </c>
      <c r="E36" t="n">
        <v>59</v>
      </c>
      <c r="F36" t="n">
        <v>29</v>
      </c>
      <c r="G36"/>
      <c r="H36"/>
    </row>
    <row r="37">
      <c r="A37" t="s">
        <v>26</v>
      </c>
      <c r="B37" t="s">
        <v>61</v>
      </c>
      <c r="C37" t="s">
        <v>31</v>
      </c>
      <c r="D37" t="s">
        <v>10</v>
      </c>
      <c r="E37" t="n">
        <v>100</v>
      </c>
      <c r="F37" t="n">
        <v>49.15</v>
      </c>
      <c r="G37"/>
      <c r="H37"/>
    </row>
    <row r="38">
      <c r="A38" s="5" t="s">
        <v>28</v>
      </c>
      <c r="B38" s="5"/>
      <c r="C38" s="5"/>
      <c r="D38" s="5"/>
      <c r="E38" s="5"/>
      <c r="F38" s="5"/>
      <c r="G38" s="5"/>
      <c r="H38" s="5"/>
    </row>
    <row r="39">
      <c r="A39" s="6" t="str">
        <f>=HYPERLINK("#Contents!A1", "Return to Contents")</f>
      </c>
      <c r="B39" s="6"/>
      <c r="C39" s="6"/>
      <c r="D39" s="6"/>
      <c r="E39" s="6"/>
      <c r="F39" s="6"/>
      <c r="G39" s="6"/>
      <c r="H39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61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61</v>
      </c>
      <c r="C4" t="s">
        <v>33</v>
      </c>
      <c r="D4" t="s">
        <v>9</v>
      </c>
      <c r="E4" t="n">
        <v>167</v>
      </c>
      <c r="F4" t="n">
        <v>116</v>
      </c>
      <c r="G4" t="n">
        <v>99</v>
      </c>
      <c r="H4" t="n">
        <v>88</v>
      </c>
    </row>
    <row r="5">
      <c r="A5" t="s">
        <v>8</v>
      </c>
      <c r="B5" t="s">
        <v>61</v>
      </c>
      <c r="C5" t="s">
        <v>33</v>
      </c>
      <c r="D5" t="s">
        <v>10</v>
      </c>
      <c r="E5" t="n">
        <v>100</v>
      </c>
      <c r="F5" t="n">
        <v>69.46</v>
      </c>
      <c r="G5" t="n">
        <v>59.28</v>
      </c>
      <c r="H5" t="n">
        <v>52.69</v>
      </c>
    </row>
    <row r="6">
      <c r="A6" t="s">
        <v>11</v>
      </c>
      <c r="B6" t="s">
        <v>61</v>
      </c>
      <c r="C6" t="s">
        <v>33</v>
      </c>
      <c r="D6" t="s">
        <v>9</v>
      </c>
      <c r="E6" t="n">
        <v>192</v>
      </c>
      <c r="F6" t="n">
        <v>149</v>
      </c>
      <c r="G6" t="n">
        <v>127</v>
      </c>
      <c r="H6" t="n">
        <v>116</v>
      </c>
    </row>
    <row r="7">
      <c r="A7" t="s">
        <v>11</v>
      </c>
      <c r="B7" t="s">
        <v>61</v>
      </c>
      <c r="C7" t="s">
        <v>33</v>
      </c>
      <c r="D7" t="s">
        <v>10</v>
      </c>
      <c r="E7" t="n">
        <v>100</v>
      </c>
      <c r="F7" t="n">
        <v>77.6</v>
      </c>
      <c r="G7" t="n">
        <v>66.15</v>
      </c>
      <c r="H7" t="n">
        <v>60.42</v>
      </c>
    </row>
    <row r="8">
      <c r="A8" t="s">
        <v>12</v>
      </c>
      <c r="B8" t="s">
        <v>61</v>
      </c>
      <c r="C8" t="s">
        <v>33</v>
      </c>
      <c r="D8" t="s">
        <v>9</v>
      </c>
      <c r="E8" t="n">
        <v>202</v>
      </c>
      <c r="F8" t="n">
        <v>159</v>
      </c>
      <c r="G8" t="n">
        <v>140</v>
      </c>
      <c r="H8" t="n">
        <v>127</v>
      </c>
    </row>
    <row r="9">
      <c r="A9" t="s">
        <v>12</v>
      </c>
      <c r="B9" t="s">
        <v>61</v>
      </c>
      <c r="C9" t="s">
        <v>33</v>
      </c>
      <c r="D9" t="s">
        <v>10</v>
      </c>
      <c r="E9" t="n">
        <v>100</v>
      </c>
      <c r="F9" t="n">
        <v>78.71</v>
      </c>
      <c r="G9" t="n">
        <v>69.31</v>
      </c>
      <c r="H9" t="n">
        <v>62.87</v>
      </c>
    </row>
    <row r="10">
      <c r="A10" t="s">
        <v>13</v>
      </c>
      <c r="B10" t="s">
        <v>61</v>
      </c>
      <c r="C10" t="s">
        <v>33</v>
      </c>
      <c r="D10" t="s">
        <v>9</v>
      </c>
      <c r="E10" t="n">
        <v>211</v>
      </c>
      <c r="F10" t="n">
        <v>176</v>
      </c>
      <c r="G10" t="n">
        <v>151</v>
      </c>
      <c r="H10" t="n">
        <v>130</v>
      </c>
    </row>
    <row r="11">
      <c r="A11" t="s">
        <v>13</v>
      </c>
      <c r="B11" t="s">
        <v>61</v>
      </c>
      <c r="C11" t="s">
        <v>33</v>
      </c>
      <c r="D11" t="s">
        <v>10</v>
      </c>
      <c r="E11" t="n">
        <v>100</v>
      </c>
      <c r="F11" t="n">
        <v>83.41</v>
      </c>
      <c r="G11" t="n">
        <v>71.56</v>
      </c>
      <c r="H11" t="n">
        <v>61.61</v>
      </c>
    </row>
    <row r="12">
      <c r="A12" t="s">
        <v>14</v>
      </c>
      <c r="B12" t="s">
        <v>61</v>
      </c>
      <c r="C12" t="s">
        <v>33</v>
      </c>
      <c r="D12" t="s">
        <v>9</v>
      </c>
      <c r="E12" t="n">
        <v>255</v>
      </c>
      <c r="F12" t="n">
        <v>208</v>
      </c>
      <c r="G12" t="n">
        <v>180</v>
      </c>
      <c r="H12" t="n">
        <v>160</v>
      </c>
    </row>
    <row r="13">
      <c r="A13" t="s">
        <v>14</v>
      </c>
      <c r="B13" t="s">
        <v>61</v>
      </c>
      <c r="C13" t="s">
        <v>33</v>
      </c>
      <c r="D13" t="s">
        <v>10</v>
      </c>
      <c r="E13" t="n">
        <v>100</v>
      </c>
      <c r="F13" t="n">
        <v>81.57</v>
      </c>
      <c r="G13" t="n">
        <v>70.59</v>
      </c>
      <c r="H13" t="n">
        <v>62.75</v>
      </c>
    </row>
    <row r="14">
      <c r="A14" t="s">
        <v>15</v>
      </c>
      <c r="B14" t="s">
        <v>61</v>
      </c>
      <c r="C14" t="s">
        <v>33</v>
      </c>
      <c r="D14" t="s">
        <v>9</v>
      </c>
      <c r="E14" t="n">
        <v>332</v>
      </c>
      <c r="F14" t="n">
        <v>243</v>
      </c>
      <c r="G14" t="n">
        <v>193</v>
      </c>
      <c r="H14" t="n">
        <v>177</v>
      </c>
    </row>
    <row r="15">
      <c r="A15" t="s">
        <v>15</v>
      </c>
      <c r="B15" t="s">
        <v>61</v>
      </c>
      <c r="C15" t="s">
        <v>33</v>
      </c>
      <c r="D15" t="s">
        <v>10</v>
      </c>
      <c r="E15" t="n">
        <v>100</v>
      </c>
      <c r="F15" t="n">
        <v>73.19</v>
      </c>
      <c r="G15" t="n">
        <v>58.13</v>
      </c>
      <c r="H15" t="n">
        <v>53.31</v>
      </c>
    </row>
    <row r="16">
      <c r="A16" t="s">
        <v>16</v>
      </c>
      <c r="B16" t="s">
        <v>61</v>
      </c>
      <c r="C16" t="s">
        <v>33</v>
      </c>
      <c r="D16" t="s">
        <v>9</v>
      </c>
      <c r="E16" t="n">
        <v>335</v>
      </c>
      <c r="F16" t="n">
        <v>255</v>
      </c>
      <c r="G16" t="n">
        <v>212</v>
      </c>
      <c r="H16" t="n">
        <v>192</v>
      </c>
    </row>
    <row r="17">
      <c r="A17" t="s">
        <v>16</v>
      </c>
      <c r="B17" t="s">
        <v>61</v>
      </c>
      <c r="C17" t="s">
        <v>33</v>
      </c>
      <c r="D17" t="s">
        <v>10</v>
      </c>
      <c r="E17" t="n">
        <v>100</v>
      </c>
      <c r="F17" t="n">
        <v>76.12</v>
      </c>
      <c r="G17" t="n">
        <v>63.28</v>
      </c>
      <c r="H17" t="n">
        <v>57.31</v>
      </c>
    </row>
    <row r="18">
      <c r="A18" t="s">
        <v>17</v>
      </c>
      <c r="B18" t="s">
        <v>61</v>
      </c>
      <c r="C18" t="s">
        <v>33</v>
      </c>
      <c r="D18" t="s">
        <v>9</v>
      </c>
      <c r="E18" t="n">
        <v>326</v>
      </c>
      <c r="F18" t="n">
        <v>236</v>
      </c>
      <c r="G18" t="n">
        <v>210</v>
      </c>
      <c r="H18" t="n">
        <v>186</v>
      </c>
    </row>
    <row r="19">
      <c r="A19" t="s">
        <v>17</v>
      </c>
      <c r="B19" t="s">
        <v>61</v>
      </c>
      <c r="C19" t="s">
        <v>33</v>
      </c>
      <c r="D19" t="s">
        <v>10</v>
      </c>
      <c r="E19" t="n">
        <v>100</v>
      </c>
      <c r="F19" t="n">
        <v>72.39</v>
      </c>
      <c r="G19" t="n">
        <v>64.42</v>
      </c>
      <c r="H19" t="n">
        <v>57.06</v>
      </c>
    </row>
    <row r="20">
      <c r="A20" t="s">
        <v>18</v>
      </c>
      <c r="B20" t="s">
        <v>61</v>
      </c>
      <c r="C20" t="s">
        <v>33</v>
      </c>
      <c r="D20" t="s">
        <v>9</v>
      </c>
      <c r="E20" t="n">
        <v>253</v>
      </c>
      <c r="F20" t="n">
        <v>187</v>
      </c>
      <c r="G20" t="n">
        <v>154</v>
      </c>
      <c r="H20" t="n">
        <v>139</v>
      </c>
    </row>
    <row r="21">
      <c r="A21" t="s">
        <v>18</v>
      </c>
      <c r="B21" t="s">
        <v>61</v>
      </c>
      <c r="C21" t="s">
        <v>33</v>
      </c>
      <c r="D21" t="s">
        <v>10</v>
      </c>
      <c r="E21" t="n">
        <v>100</v>
      </c>
      <c r="F21" t="n">
        <v>73.91</v>
      </c>
      <c r="G21" t="n">
        <v>60.87</v>
      </c>
      <c r="H21" t="n">
        <v>54.94</v>
      </c>
    </row>
    <row r="22">
      <c r="A22" t="s">
        <v>19</v>
      </c>
      <c r="B22" t="s">
        <v>61</v>
      </c>
      <c r="C22" t="s">
        <v>33</v>
      </c>
      <c r="D22" t="s">
        <v>9</v>
      </c>
      <c r="E22" t="n">
        <v>275</v>
      </c>
      <c r="F22" t="n">
        <v>199</v>
      </c>
      <c r="G22" t="n">
        <v>174</v>
      </c>
      <c r="H22" t="n">
        <v>157</v>
      </c>
    </row>
    <row r="23">
      <c r="A23" t="s">
        <v>19</v>
      </c>
      <c r="B23" t="s">
        <v>61</v>
      </c>
      <c r="C23" t="s">
        <v>33</v>
      </c>
      <c r="D23" t="s">
        <v>10</v>
      </c>
      <c r="E23" t="n">
        <v>100</v>
      </c>
      <c r="F23" t="n">
        <v>72.36</v>
      </c>
      <c r="G23" t="n">
        <v>63.27</v>
      </c>
      <c r="H23" t="n">
        <v>57.09</v>
      </c>
    </row>
    <row r="24">
      <c r="A24" t="s">
        <v>20</v>
      </c>
      <c r="B24" t="s">
        <v>61</v>
      </c>
      <c r="C24" t="s">
        <v>33</v>
      </c>
      <c r="D24" t="s">
        <v>9</v>
      </c>
      <c r="E24" t="n">
        <v>288</v>
      </c>
      <c r="F24" t="n">
        <v>226</v>
      </c>
      <c r="G24" t="n">
        <v>187</v>
      </c>
      <c r="H24" t="n">
        <v>159</v>
      </c>
    </row>
    <row r="25">
      <c r="A25" t="s">
        <v>20</v>
      </c>
      <c r="B25" t="s">
        <v>61</v>
      </c>
      <c r="C25" t="s">
        <v>33</v>
      </c>
      <c r="D25" t="s">
        <v>10</v>
      </c>
      <c r="E25" t="n">
        <v>100</v>
      </c>
      <c r="F25" t="n">
        <v>78.47</v>
      </c>
      <c r="G25" t="n">
        <v>64.93</v>
      </c>
      <c r="H25" t="n">
        <v>55.21</v>
      </c>
    </row>
    <row r="26">
      <c r="A26" t="s">
        <v>21</v>
      </c>
      <c r="B26" t="s">
        <v>61</v>
      </c>
      <c r="C26" t="s">
        <v>33</v>
      </c>
      <c r="D26" t="s">
        <v>9</v>
      </c>
      <c r="E26" t="n">
        <v>261</v>
      </c>
      <c r="F26" t="n">
        <v>206</v>
      </c>
      <c r="G26" t="n">
        <v>156</v>
      </c>
      <c r="H26" t="n">
        <v>150</v>
      </c>
    </row>
    <row r="27">
      <c r="A27" t="s">
        <v>21</v>
      </c>
      <c r="B27" t="s">
        <v>61</v>
      </c>
      <c r="C27" t="s">
        <v>33</v>
      </c>
      <c r="D27" t="s">
        <v>10</v>
      </c>
      <c r="E27" t="n">
        <v>100</v>
      </c>
      <c r="F27" t="n">
        <v>78.93</v>
      </c>
      <c r="G27" t="n">
        <v>59.77</v>
      </c>
      <c r="H27" t="n">
        <v>57.47</v>
      </c>
    </row>
    <row r="28">
      <c r="A28" t="s">
        <v>22</v>
      </c>
      <c r="B28" t="s">
        <v>61</v>
      </c>
      <c r="C28" t="s">
        <v>33</v>
      </c>
      <c r="D28" t="s">
        <v>9</v>
      </c>
      <c r="E28" t="n">
        <v>226</v>
      </c>
      <c r="F28" t="n">
        <v>151</v>
      </c>
      <c r="G28" t="n">
        <v>123</v>
      </c>
      <c r="H28" t="n">
        <v>97</v>
      </c>
    </row>
    <row r="29">
      <c r="A29" t="s">
        <v>22</v>
      </c>
      <c r="B29" t="s">
        <v>61</v>
      </c>
      <c r="C29" t="s">
        <v>33</v>
      </c>
      <c r="D29" t="s">
        <v>10</v>
      </c>
      <c r="E29" t="n">
        <v>100</v>
      </c>
      <c r="F29" t="n">
        <v>66.81</v>
      </c>
      <c r="G29" t="n">
        <v>54.42</v>
      </c>
      <c r="H29" t="n">
        <v>42.92</v>
      </c>
    </row>
    <row r="30">
      <c r="A30" t="s">
        <v>23</v>
      </c>
      <c r="B30" t="s">
        <v>61</v>
      </c>
      <c r="C30" t="s">
        <v>33</v>
      </c>
      <c r="D30" t="s">
        <v>9</v>
      </c>
      <c r="E30" t="n">
        <v>240</v>
      </c>
      <c r="F30" t="n">
        <v>187</v>
      </c>
      <c r="G30" t="n">
        <v>163</v>
      </c>
      <c r="H30" t="n">
        <v>135</v>
      </c>
    </row>
    <row r="31">
      <c r="A31" t="s">
        <v>23</v>
      </c>
      <c r="B31" t="s">
        <v>61</v>
      </c>
      <c r="C31" t="s">
        <v>33</v>
      </c>
      <c r="D31" t="s">
        <v>10</v>
      </c>
      <c r="E31" t="n">
        <v>100</v>
      </c>
      <c r="F31" t="n">
        <v>77.92</v>
      </c>
      <c r="G31" t="n">
        <v>67.92</v>
      </c>
      <c r="H31" t="n">
        <v>56.25</v>
      </c>
    </row>
    <row r="32">
      <c r="A32" t="s">
        <v>24</v>
      </c>
      <c r="B32" t="s">
        <v>61</v>
      </c>
      <c r="C32" t="s">
        <v>33</v>
      </c>
      <c r="D32" t="s">
        <v>9</v>
      </c>
      <c r="E32" t="n">
        <v>232</v>
      </c>
      <c r="F32" t="n">
        <v>178</v>
      </c>
      <c r="G32" t="n">
        <v>145</v>
      </c>
      <c r="H32" t="n">
        <v>120</v>
      </c>
    </row>
    <row r="33">
      <c r="A33" t="s">
        <v>24</v>
      </c>
      <c r="B33" t="s">
        <v>61</v>
      </c>
      <c r="C33" t="s">
        <v>33</v>
      </c>
      <c r="D33" t="s">
        <v>10</v>
      </c>
      <c r="E33" t="n">
        <v>100</v>
      </c>
      <c r="F33" t="n">
        <v>76.72</v>
      </c>
      <c r="G33" t="n">
        <v>62.5</v>
      </c>
      <c r="H33" t="n">
        <v>51.72</v>
      </c>
    </row>
    <row r="34">
      <c r="A34" t="s">
        <v>25</v>
      </c>
      <c r="B34" t="s">
        <v>61</v>
      </c>
      <c r="C34" t="s">
        <v>33</v>
      </c>
      <c r="D34" t="s">
        <v>9</v>
      </c>
      <c r="E34" t="n">
        <v>192</v>
      </c>
      <c r="F34" t="n">
        <v>129</v>
      </c>
      <c r="G34" t="n">
        <v>100</v>
      </c>
      <c r="H34"/>
    </row>
    <row r="35">
      <c r="A35" t="s">
        <v>25</v>
      </c>
      <c r="B35" t="s">
        <v>61</v>
      </c>
      <c r="C35" t="s">
        <v>33</v>
      </c>
      <c r="D35" t="s">
        <v>10</v>
      </c>
      <c r="E35" t="n">
        <v>100</v>
      </c>
      <c r="F35" t="n">
        <v>67.19</v>
      </c>
      <c r="G35" t="n">
        <v>52.08</v>
      </c>
      <c r="H35"/>
    </row>
    <row r="36">
      <c r="A36" t="s">
        <v>26</v>
      </c>
      <c r="B36" t="s">
        <v>61</v>
      </c>
      <c r="C36" t="s">
        <v>33</v>
      </c>
      <c r="D36" t="s">
        <v>9</v>
      </c>
      <c r="E36" t="n">
        <v>133</v>
      </c>
      <c r="F36" t="n">
        <v>94</v>
      </c>
      <c r="G36"/>
      <c r="H36"/>
    </row>
    <row r="37">
      <c r="A37" t="s">
        <v>26</v>
      </c>
      <c r="B37" t="s">
        <v>61</v>
      </c>
      <c r="C37" t="s">
        <v>33</v>
      </c>
      <c r="D37" t="s">
        <v>10</v>
      </c>
      <c r="E37" t="n">
        <v>100</v>
      </c>
      <c r="F37" t="n">
        <v>70.68</v>
      </c>
      <c r="G37"/>
      <c r="H37"/>
    </row>
    <row r="38">
      <c r="A38" s="5" t="s">
        <v>28</v>
      </c>
      <c r="B38" s="5"/>
      <c r="C38" s="5"/>
      <c r="D38" s="5"/>
      <c r="E38" s="5"/>
      <c r="F38" s="5"/>
      <c r="G38" s="5"/>
      <c r="H38" s="5"/>
    </row>
    <row r="39">
      <c r="A39" s="6" t="str">
        <f>=HYPERLINK("#Contents!A1", "Return to Contents")</f>
      </c>
      <c r="B39" s="6"/>
      <c r="C39" s="6"/>
      <c r="D39" s="6"/>
      <c r="E39" s="6"/>
      <c r="F39" s="6"/>
      <c r="G39" s="6"/>
      <c r="H39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365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62</v>
      </c>
      <c r="C4" t="s">
        <v>31</v>
      </c>
      <c r="D4" t="s">
        <v>9</v>
      </c>
      <c r="E4" t="s">
        <v>36</v>
      </c>
      <c r="F4" t="s">
        <v>36</v>
      </c>
      <c r="G4" t="s">
        <v>36</v>
      </c>
      <c r="H4" t="s">
        <v>36</v>
      </c>
    </row>
    <row r="5">
      <c r="A5" t="s">
        <v>8</v>
      </c>
      <c r="B5" t="s">
        <v>62</v>
      </c>
      <c r="C5" t="s">
        <v>31</v>
      </c>
      <c r="D5" t="s">
        <v>10</v>
      </c>
      <c r="E5" t="s">
        <v>37</v>
      </c>
      <c r="F5" t="s">
        <v>37</v>
      </c>
      <c r="G5" t="s">
        <v>37</v>
      </c>
      <c r="H5" t="s">
        <v>37</v>
      </c>
    </row>
    <row r="6">
      <c r="A6" t="s">
        <v>11</v>
      </c>
      <c r="B6" t="s">
        <v>62</v>
      </c>
      <c r="C6" t="s">
        <v>31</v>
      </c>
      <c r="D6" t="s">
        <v>9</v>
      </c>
      <c r="E6" t="s">
        <v>39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62</v>
      </c>
      <c r="C7" t="s">
        <v>31</v>
      </c>
      <c r="D7" t="s">
        <v>10</v>
      </c>
      <c r="E7" t="s">
        <v>41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62</v>
      </c>
      <c r="C8" t="s">
        <v>31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62</v>
      </c>
      <c r="C9" t="s">
        <v>31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17</v>
      </c>
      <c r="B10" t="s">
        <v>62</v>
      </c>
      <c r="C10" t="s">
        <v>31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17</v>
      </c>
      <c r="B11" t="s">
        <v>62</v>
      </c>
      <c r="C11" t="s">
        <v>31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18</v>
      </c>
      <c r="B12" t="s">
        <v>62</v>
      </c>
      <c r="C12" t="s">
        <v>31</v>
      </c>
      <c r="D12" t="s">
        <v>9</v>
      </c>
      <c r="E12" t="s">
        <v>366</v>
      </c>
      <c r="F12" t="s">
        <v>367</v>
      </c>
      <c r="G12" t="s">
        <v>368</v>
      </c>
      <c r="H12" t="s">
        <v>369</v>
      </c>
    </row>
    <row r="13">
      <c r="A13" t="s">
        <v>18</v>
      </c>
      <c r="B13" t="s">
        <v>62</v>
      </c>
      <c r="C13" t="s">
        <v>31</v>
      </c>
      <c r="D13" t="s">
        <v>10</v>
      </c>
      <c r="E13" t="s">
        <v>41</v>
      </c>
      <c r="F13" t="s">
        <v>370</v>
      </c>
      <c r="G13" t="s">
        <v>371</v>
      </c>
      <c r="H13" t="s">
        <v>372</v>
      </c>
    </row>
    <row r="14">
      <c r="A14" t="s">
        <v>19</v>
      </c>
      <c r="B14" t="s">
        <v>62</v>
      </c>
      <c r="C14" t="s">
        <v>31</v>
      </c>
      <c r="D14" t="s">
        <v>9</v>
      </c>
      <c r="E14" t="s">
        <v>373</v>
      </c>
      <c r="F14" t="s">
        <v>374</v>
      </c>
      <c r="G14" t="s">
        <v>375</v>
      </c>
      <c r="H14" t="s">
        <v>376</v>
      </c>
    </row>
    <row r="15">
      <c r="A15" t="s">
        <v>19</v>
      </c>
      <c r="B15" t="s">
        <v>62</v>
      </c>
      <c r="C15" t="s">
        <v>31</v>
      </c>
      <c r="D15" t="s">
        <v>10</v>
      </c>
      <c r="E15" t="s">
        <v>41</v>
      </c>
      <c r="F15" t="s">
        <v>377</v>
      </c>
      <c r="G15" t="s">
        <v>378</v>
      </c>
      <c r="H15" t="s">
        <v>379</v>
      </c>
    </row>
    <row r="16">
      <c r="A16" t="s">
        <v>20</v>
      </c>
      <c r="B16" t="s">
        <v>62</v>
      </c>
      <c r="C16" t="s">
        <v>31</v>
      </c>
      <c r="D16" t="s">
        <v>9</v>
      </c>
      <c r="E16" t="s">
        <v>380</v>
      </c>
      <c r="F16" t="s">
        <v>381</v>
      </c>
      <c r="G16" t="s">
        <v>382</v>
      </c>
      <c r="H16" t="s">
        <v>383</v>
      </c>
    </row>
    <row r="17">
      <c r="A17" t="s">
        <v>20</v>
      </c>
      <c r="B17" t="s">
        <v>62</v>
      </c>
      <c r="C17" t="s">
        <v>31</v>
      </c>
      <c r="D17" t="s">
        <v>10</v>
      </c>
      <c r="E17" t="s">
        <v>41</v>
      </c>
      <c r="F17" t="s">
        <v>384</v>
      </c>
      <c r="G17" t="s">
        <v>385</v>
      </c>
      <c r="H17" t="s">
        <v>386</v>
      </c>
    </row>
    <row r="18">
      <c r="A18" t="s">
        <v>21</v>
      </c>
      <c r="B18" t="s">
        <v>62</v>
      </c>
      <c r="C18" t="s">
        <v>31</v>
      </c>
      <c r="D18" t="s">
        <v>9</v>
      </c>
      <c r="E18" t="s">
        <v>387</v>
      </c>
      <c r="F18" t="s">
        <v>388</v>
      </c>
      <c r="G18" t="s">
        <v>367</v>
      </c>
      <c r="H18" t="s">
        <v>194</v>
      </c>
    </row>
    <row r="19">
      <c r="A19" t="s">
        <v>21</v>
      </c>
      <c r="B19" t="s">
        <v>62</v>
      </c>
      <c r="C19" t="s">
        <v>31</v>
      </c>
      <c r="D19" t="s">
        <v>10</v>
      </c>
      <c r="E19" t="s">
        <v>41</v>
      </c>
      <c r="F19" t="s">
        <v>389</v>
      </c>
      <c r="G19" t="s">
        <v>141</v>
      </c>
      <c r="H19" t="s">
        <v>239</v>
      </c>
    </row>
    <row r="20">
      <c r="A20" t="s">
        <v>22</v>
      </c>
      <c r="B20" t="s">
        <v>62</v>
      </c>
      <c r="C20" t="s">
        <v>31</v>
      </c>
      <c r="D20" t="s">
        <v>9</v>
      </c>
      <c r="E20" t="s">
        <v>390</v>
      </c>
      <c r="F20" t="s">
        <v>391</v>
      </c>
      <c r="G20" t="s">
        <v>49</v>
      </c>
      <c r="H20" t="s">
        <v>164</v>
      </c>
    </row>
    <row r="21">
      <c r="A21" t="s">
        <v>22</v>
      </c>
      <c r="B21" t="s">
        <v>62</v>
      </c>
      <c r="C21" t="s">
        <v>31</v>
      </c>
      <c r="D21" t="s">
        <v>10</v>
      </c>
      <c r="E21" t="s">
        <v>41</v>
      </c>
      <c r="F21" t="s">
        <v>392</v>
      </c>
      <c r="G21" t="s">
        <v>393</v>
      </c>
      <c r="H21" t="s">
        <v>394</v>
      </c>
    </row>
    <row r="22">
      <c r="A22" t="s">
        <v>23</v>
      </c>
      <c r="B22" t="s">
        <v>62</v>
      </c>
      <c r="C22" t="s">
        <v>31</v>
      </c>
      <c r="D22" t="s">
        <v>9</v>
      </c>
      <c r="E22" t="s">
        <v>395</v>
      </c>
      <c r="F22" t="s">
        <v>294</v>
      </c>
      <c r="G22" t="s">
        <v>50</v>
      </c>
      <c r="H22" t="s">
        <v>396</v>
      </c>
    </row>
    <row r="23">
      <c r="A23" t="s">
        <v>23</v>
      </c>
      <c r="B23" t="s">
        <v>62</v>
      </c>
      <c r="C23" t="s">
        <v>31</v>
      </c>
      <c r="D23" t="s">
        <v>10</v>
      </c>
      <c r="E23" t="s">
        <v>41</v>
      </c>
      <c r="F23" t="s">
        <v>397</v>
      </c>
      <c r="G23" t="s">
        <v>398</v>
      </c>
      <c r="H23" t="s">
        <v>399</v>
      </c>
    </row>
    <row r="24">
      <c r="A24" t="s">
        <v>24</v>
      </c>
      <c r="B24" t="s">
        <v>62</v>
      </c>
      <c r="C24" t="s">
        <v>31</v>
      </c>
      <c r="D24" t="s">
        <v>9</v>
      </c>
      <c r="E24" t="s">
        <v>400</v>
      </c>
      <c r="F24" t="s">
        <v>401</v>
      </c>
      <c r="G24" t="s">
        <v>164</v>
      </c>
      <c r="H24" t="s">
        <v>50</v>
      </c>
    </row>
    <row r="25">
      <c r="A25" t="s">
        <v>24</v>
      </c>
      <c r="B25" t="s">
        <v>62</v>
      </c>
      <c r="C25" t="s">
        <v>31</v>
      </c>
      <c r="D25" t="s">
        <v>10</v>
      </c>
      <c r="E25" t="s">
        <v>41</v>
      </c>
      <c r="F25" t="s">
        <v>194</v>
      </c>
      <c r="G25" t="s">
        <v>196</v>
      </c>
      <c r="H25" t="s">
        <v>402</v>
      </c>
    </row>
    <row r="26">
      <c r="A26" t="s">
        <v>25</v>
      </c>
      <c r="B26" t="s">
        <v>62</v>
      </c>
      <c r="C26" t="s">
        <v>31</v>
      </c>
      <c r="D26" t="s">
        <v>9</v>
      </c>
      <c r="E26" t="s">
        <v>403</v>
      </c>
      <c r="F26" t="s">
        <v>404</v>
      </c>
      <c r="G26" t="s">
        <v>295</v>
      </c>
      <c r="H26"/>
    </row>
    <row r="27">
      <c r="A27" t="s">
        <v>25</v>
      </c>
      <c r="B27" t="s">
        <v>62</v>
      </c>
      <c r="C27" t="s">
        <v>31</v>
      </c>
      <c r="D27" t="s">
        <v>10</v>
      </c>
      <c r="E27" t="s">
        <v>41</v>
      </c>
      <c r="F27" t="s">
        <v>405</v>
      </c>
      <c r="G27" t="s">
        <v>406</v>
      </c>
      <c r="H27"/>
    </row>
    <row r="28">
      <c r="A28" t="s">
        <v>26</v>
      </c>
      <c r="B28" t="s">
        <v>62</v>
      </c>
      <c r="C28" t="s">
        <v>31</v>
      </c>
      <c r="D28" t="s">
        <v>9</v>
      </c>
      <c r="E28" t="s">
        <v>407</v>
      </c>
      <c r="F28" t="s">
        <v>408</v>
      </c>
      <c r="G28"/>
      <c r="H28"/>
    </row>
    <row r="29">
      <c r="A29" t="s">
        <v>26</v>
      </c>
      <c r="B29" t="s">
        <v>62</v>
      </c>
      <c r="C29" t="s">
        <v>31</v>
      </c>
      <c r="D29" t="s">
        <v>10</v>
      </c>
      <c r="E29" t="s">
        <v>41</v>
      </c>
      <c r="F29" t="s">
        <v>409</v>
      </c>
      <c r="G29"/>
      <c r="H29"/>
    </row>
    <row r="30">
      <c r="A30" t="s">
        <v>27</v>
      </c>
      <c r="B30" t="s">
        <v>62</v>
      </c>
      <c r="C30" t="s">
        <v>31</v>
      </c>
      <c r="D30" t="s">
        <v>9</v>
      </c>
      <c r="E30" t="s">
        <v>36</v>
      </c>
      <c r="F30"/>
      <c r="G30"/>
      <c r="H30"/>
    </row>
    <row r="31">
      <c r="A31" t="s">
        <v>27</v>
      </c>
      <c r="B31" t="s">
        <v>62</v>
      </c>
      <c r="C31" t="s">
        <v>31</v>
      </c>
      <c r="D31" t="s">
        <v>10</v>
      </c>
      <c r="E31" t="s">
        <v>37</v>
      </c>
      <c r="F31"/>
      <c r="G31"/>
      <c r="H31"/>
    </row>
    <row r="32">
      <c r="A32" s="5" t="s">
        <v>28</v>
      </c>
      <c r="B32" s="5"/>
      <c r="C32" s="5"/>
      <c r="D32" s="5"/>
      <c r="E32" s="5"/>
      <c r="F32" s="5"/>
      <c r="G32" s="5"/>
      <c r="H32" s="5"/>
    </row>
    <row r="33">
      <c r="A33" s="6" t="str">
        <f>=HYPERLINK("#Contents!A1", "Return to Contents")</f>
      </c>
      <c r="B33" s="6"/>
      <c r="C33" s="6"/>
      <c r="D33" s="6"/>
      <c r="E33" s="6"/>
      <c r="F33" s="6"/>
      <c r="G33" s="6"/>
      <c r="H3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410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62</v>
      </c>
      <c r="C4" t="s">
        <v>33</v>
      </c>
      <c r="D4" t="s">
        <v>9</v>
      </c>
      <c r="E4" t="s">
        <v>69</v>
      </c>
      <c r="F4" t="s">
        <v>133</v>
      </c>
      <c r="G4" t="s">
        <v>148</v>
      </c>
      <c r="H4" t="s">
        <v>39</v>
      </c>
    </row>
    <row r="5">
      <c r="A5" t="s">
        <v>8</v>
      </c>
      <c r="B5" t="s">
        <v>62</v>
      </c>
      <c r="C5" t="s">
        <v>33</v>
      </c>
      <c r="D5" t="s">
        <v>10</v>
      </c>
      <c r="E5" t="s">
        <v>41</v>
      </c>
      <c r="F5" t="s">
        <v>155</v>
      </c>
      <c r="G5" t="s">
        <v>411</v>
      </c>
      <c r="H5" t="s">
        <v>142</v>
      </c>
    </row>
    <row r="6">
      <c r="A6" t="s">
        <v>11</v>
      </c>
      <c r="B6" t="s">
        <v>62</v>
      </c>
      <c r="C6" t="s">
        <v>33</v>
      </c>
      <c r="D6" t="s">
        <v>9</v>
      </c>
      <c r="E6" t="s">
        <v>36</v>
      </c>
      <c r="F6" t="s">
        <v>36</v>
      </c>
      <c r="G6" t="s">
        <v>36</v>
      </c>
      <c r="H6" t="s">
        <v>36</v>
      </c>
    </row>
    <row r="7">
      <c r="A7" t="s">
        <v>11</v>
      </c>
      <c r="B7" t="s">
        <v>62</v>
      </c>
      <c r="C7" t="s">
        <v>33</v>
      </c>
      <c r="D7" t="s">
        <v>10</v>
      </c>
      <c r="E7" t="s">
        <v>37</v>
      </c>
      <c r="F7" t="s">
        <v>37</v>
      </c>
      <c r="G7" t="s">
        <v>37</v>
      </c>
      <c r="H7" t="s">
        <v>37</v>
      </c>
    </row>
    <row r="8">
      <c r="A8" t="s">
        <v>12</v>
      </c>
      <c r="B8" t="s">
        <v>62</v>
      </c>
      <c r="C8" t="s">
        <v>33</v>
      </c>
      <c r="D8" t="s">
        <v>9</v>
      </c>
      <c r="E8" t="s">
        <v>36</v>
      </c>
      <c r="F8" t="s">
        <v>36</v>
      </c>
      <c r="G8" t="s">
        <v>36</v>
      </c>
      <c r="H8" t="s">
        <v>36</v>
      </c>
    </row>
    <row r="9">
      <c r="A9" t="s">
        <v>12</v>
      </c>
      <c r="B9" t="s">
        <v>62</v>
      </c>
      <c r="C9" t="s">
        <v>33</v>
      </c>
      <c r="D9" t="s">
        <v>10</v>
      </c>
      <c r="E9" t="s">
        <v>37</v>
      </c>
      <c r="F9" t="s">
        <v>37</v>
      </c>
      <c r="G9" t="s">
        <v>37</v>
      </c>
      <c r="H9" t="s">
        <v>37</v>
      </c>
    </row>
    <row r="10">
      <c r="A10" t="s">
        <v>14</v>
      </c>
      <c r="B10" t="s">
        <v>62</v>
      </c>
      <c r="C10" t="s">
        <v>33</v>
      </c>
      <c r="D10" t="s">
        <v>9</v>
      </c>
      <c r="E10" t="s">
        <v>36</v>
      </c>
      <c r="F10" t="s">
        <v>36</v>
      </c>
      <c r="G10" t="s">
        <v>36</v>
      </c>
      <c r="H10" t="s">
        <v>36</v>
      </c>
    </row>
    <row r="11">
      <c r="A11" t="s">
        <v>14</v>
      </c>
      <c r="B11" t="s">
        <v>62</v>
      </c>
      <c r="C11" t="s">
        <v>33</v>
      </c>
      <c r="D11" t="s">
        <v>10</v>
      </c>
      <c r="E11" t="s">
        <v>37</v>
      </c>
      <c r="F11" t="s">
        <v>37</v>
      </c>
      <c r="G11" t="s">
        <v>37</v>
      </c>
      <c r="H11" t="s">
        <v>37</v>
      </c>
    </row>
    <row r="12">
      <c r="A12" t="s">
        <v>17</v>
      </c>
      <c r="B12" t="s">
        <v>62</v>
      </c>
      <c r="C12" t="s">
        <v>33</v>
      </c>
      <c r="D12" t="s">
        <v>9</v>
      </c>
      <c r="E12" t="s">
        <v>36</v>
      </c>
      <c r="F12" t="s">
        <v>36</v>
      </c>
      <c r="G12" t="s">
        <v>36</v>
      </c>
      <c r="H12" t="s">
        <v>36</v>
      </c>
    </row>
    <row r="13">
      <c r="A13" t="s">
        <v>17</v>
      </c>
      <c r="B13" t="s">
        <v>62</v>
      </c>
      <c r="C13" t="s">
        <v>33</v>
      </c>
      <c r="D13" t="s">
        <v>10</v>
      </c>
      <c r="E13" t="s">
        <v>37</v>
      </c>
      <c r="F13" t="s">
        <v>37</v>
      </c>
      <c r="G13" t="s">
        <v>37</v>
      </c>
      <c r="H13" t="s">
        <v>37</v>
      </c>
    </row>
    <row r="14">
      <c r="A14" t="s">
        <v>18</v>
      </c>
      <c r="B14" t="s">
        <v>62</v>
      </c>
      <c r="C14" t="s">
        <v>33</v>
      </c>
      <c r="D14" t="s">
        <v>9</v>
      </c>
      <c r="E14" t="s">
        <v>412</v>
      </c>
      <c r="F14" t="s">
        <v>395</v>
      </c>
      <c r="G14" t="s">
        <v>413</v>
      </c>
      <c r="H14" t="s">
        <v>414</v>
      </c>
    </row>
    <row r="15">
      <c r="A15" t="s">
        <v>18</v>
      </c>
      <c r="B15" t="s">
        <v>62</v>
      </c>
      <c r="C15" t="s">
        <v>33</v>
      </c>
      <c r="D15" t="s">
        <v>10</v>
      </c>
      <c r="E15" t="s">
        <v>41</v>
      </c>
      <c r="F15" t="s">
        <v>415</v>
      </c>
      <c r="G15" t="s">
        <v>416</v>
      </c>
      <c r="H15" t="s">
        <v>417</v>
      </c>
    </row>
    <row r="16">
      <c r="A16" t="s">
        <v>19</v>
      </c>
      <c r="B16" t="s">
        <v>62</v>
      </c>
      <c r="C16" t="s">
        <v>33</v>
      </c>
      <c r="D16" t="s">
        <v>9</v>
      </c>
      <c r="E16" t="s">
        <v>418</v>
      </c>
      <c r="F16" t="s">
        <v>373</v>
      </c>
      <c r="G16" t="s">
        <v>419</v>
      </c>
      <c r="H16" t="s">
        <v>41</v>
      </c>
    </row>
    <row r="17">
      <c r="A17" t="s">
        <v>19</v>
      </c>
      <c r="B17" t="s">
        <v>62</v>
      </c>
      <c r="C17" t="s">
        <v>33</v>
      </c>
      <c r="D17" t="s">
        <v>10</v>
      </c>
      <c r="E17" t="s">
        <v>41</v>
      </c>
      <c r="F17" t="s">
        <v>420</v>
      </c>
      <c r="G17" t="s">
        <v>421</v>
      </c>
      <c r="H17" t="s">
        <v>422</v>
      </c>
    </row>
    <row r="18">
      <c r="A18" t="s">
        <v>20</v>
      </c>
      <c r="B18" t="s">
        <v>62</v>
      </c>
      <c r="C18" t="s">
        <v>33</v>
      </c>
      <c r="D18" t="s">
        <v>9</v>
      </c>
      <c r="E18" t="s">
        <v>423</v>
      </c>
      <c r="F18" t="s">
        <v>424</v>
      </c>
      <c r="G18" t="s">
        <v>400</v>
      </c>
      <c r="H18" t="s">
        <v>391</v>
      </c>
    </row>
    <row r="19">
      <c r="A19" t="s">
        <v>20</v>
      </c>
      <c r="B19" t="s">
        <v>62</v>
      </c>
      <c r="C19" t="s">
        <v>33</v>
      </c>
      <c r="D19" t="s">
        <v>10</v>
      </c>
      <c r="E19" t="s">
        <v>41</v>
      </c>
      <c r="F19" t="s">
        <v>425</v>
      </c>
      <c r="G19" t="s">
        <v>426</v>
      </c>
      <c r="H19" t="s">
        <v>427</v>
      </c>
    </row>
    <row r="20">
      <c r="A20" t="s">
        <v>21</v>
      </c>
      <c r="B20" t="s">
        <v>62</v>
      </c>
      <c r="C20" t="s">
        <v>33</v>
      </c>
      <c r="D20" t="s">
        <v>9</v>
      </c>
      <c r="E20" t="s">
        <v>428</v>
      </c>
      <c r="F20" t="s">
        <v>418</v>
      </c>
      <c r="G20" t="s">
        <v>390</v>
      </c>
      <c r="H20" t="s">
        <v>429</v>
      </c>
    </row>
    <row r="21">
      <c r="A21" t="s">
        <v>21</v>
      </c>
      <c r="B21" t="s">
        <v>62</v>
      </c>
      <c r="C21" t="s">
        <v>33</v>
      </c>
      <c r="D21" t="s">
        <v>10</v>
      </c>
      <c r="E21" t="s">
        <v>41</v>
      </c>
      <c r="F21" t="s">
        <v>430</v>
      </c>
      <c r="G21" t="s">
        <v>431</v>
      </c>
      <c r="H21" t="s">
        <v>432</v>
      </c>
    </row>
    <row r="22">
      <c r="A22" t="s">
        <v>22</v>
      </c>
      <c r="B22" t="s">
        <v>62</v>
      </c>
      <c r="C22" t="s">
        <v>33</v>
      </c>
      <c r="D22" t="s">
        <v>9</v>
      </c>
      <c r="E22" t="s">
        <v>433</v>
      </c>
      <c r="F22" t="s">
        <v>434</v>
      </c>
      <c r="G22" t="s">
        <v>435</v>
      </c>
      <c r="H22" t="s">
        <v>436</v>
      </c>
    </row>
    <row r="23">
      <c r="A23" t="s">
        <v>22</v>
      </c>
      <c r="B23" t="s">
        <v>62</v>
      </c>
      <c r="C23" t="s">
        <v>33</v>
      </c>
      <c r="D23" t="s">
        <v>10</v>
      </c>
      <c r="E23" t="s">
        <v>41</v>
      </c>
      <c r="F23" t="s">
        <v>437</v>
      </c>
      <c r="G23" t="s">
        <v>438</v>
      </c>
      <c r="H23" t="s">
        <v>439</v>
      </c>
    </row>
    <row r="24">
      <c r="A24" t="s">
        <v>23</v>
      </c>
      <c r="B24" t="s">
        <v>62</v>
      </c>
      <c r="C24" t="s">
        <v>33</v>
      </c>
      <c r="D24" t="s">
        <v>9</v>
      </c>
      <c r="E24" t="s">
        <v>440</v>
      </c>
      <c r="F24" t="s">
        <v>441</v>
      </c>
      <c r="G24" t="s">
        <v>74</v>
      </c>
      <c r="H24" t="s">
        <v>442</v>
      </c>
    </row>
    <row r="25">
      <c r="A25" t="s">
        <v>23</v>
      </c>
      <c r="B25" t="s">
        <v>62</v>
      </c>
      <c r="C25" t="s">
        <v>33</v>
      </c>
      <c r="D25" t="s">
        <v>10</v>
      </c>
      <c r="E25" t="s">
        <v>41</v>
      </c>
      <c r="F25" t="s">
        <v>443</v>
      </c>
      <c r="G25" t="s">
        <v>444</v>
      </c>
      <c r="H25" t="s">
        <v>445</v>
      </c>
    </row>
    <row r="26">
      <c r="A26" t="s">
        <v>24</v>
      </c>
      <c r="B26" t="s">
        <v>62</v>
      </c>
      <c r="C26" t="s">
        <v>33</v>
      </c>
      <c r="D26" t="s">
        <v>9</v>
      </c>
      <c r="E26" t="s">
        <v>88</v>
      </c>
      <c r="F26" t="s">
        <v>446</v>
      </c>
      <c r="G26" t="s">
        <v>447</v>
      </c>
      <c r="H26" t="s">
        <v>374</v>
      </c>
    </row>
    <row r="27">
      <c r="A27" t="s">
        <v>24</v>
      </c>
      <c r="B27" t="s">
        <v>62</v>
      </c>
      <c r="C27" t="s">
        <v>33</v>
      </c>
      <c r="D27" t="s">
        <v>10</v>
      </c>
      <c r="E27" t="s">
        <v>41</v>
      </c>
      <c r="F27" t="s">
        <v>448</v>
      </c>
      <c r="G27" t="s">
        <v>449</v>
      </c>
      <c r="H27" t="s">
        <v>450</v>
      </c>
    </row>
    <row r="28">
      <c r="A28" t="s">
        <v>25</v>
      </c>
      <c r="B28" t="s">
        <v>62</v>
      </c>
      <c r="C28" t="s">
        <v>33</v>
      </c>
      <c r="D28" t="s">
        <v>9</v>
      </c>
      <c r="E28" t="s">
        <v>451</v>
      </c>
      <c r="F28" t="s">
        <v>452</v>
      </c>
      <c r="G28" t="s">
        <v>453</v>
      </c>
      <c r="H28"/>
    </row>
    <row r="29">
      <c r="A29" t="s">
        <v>25</v>
      </c>
      <c r="B29" t="s">
        <v>62</v>
      </c>
      <c r="C29" t="s">
        <v>33</v>
      </c>
      <c r="D29" t="s">
        <v>10</v>
      </c>
      <c r="E29" t="s">
        <v>41</v>
      </c>
      <c r="F29" t="s">
        <v>454</v>
      </c>
      <c r="G29" t="s">
        <v>455</v>
      </c>
      <c r="H29"/>
    </row>
    <row r="30">
      <c r="A30" t="s">
        <v>26</v>
      </c>
      <c r="B30" t="s">
        <v>62</v>
      </c>
      <c r="C30" t="s">
        <v>33</v>
      </c>
      <c r="D30" t="s">
        <v>9</v>
      </c>
      <c r="E30" t="s">
        <v>456</v>
      </c>
      <c r="F30" t="s">
        <v>436</v>
      </c>
      <c r="G30"/>
      <c r="H30"/>
    </row>
    <row r="31">
      <c r="A31" t="s">
        <v>26</v>
      </c>
      <c r="B31" t="s">
        <v>62</v>
      </c>
      <c r="C31" t="s">
        <v>33</v>
      </c>
      <c r="D31" t="s">
        <v>10</v>
      </c>
      <c r="E31" t="s">
        <v>41</v>
      </c>
      <c r="F31" t="s">
        <v>457</v>
      </c>
      <c r="G31"/>
      <c r="H31"/>
    </row>
    <row r="32">
      <c r="A32" t="s">
        <v>27</v>
      </c>
      <c r="B32" t="s">
        <v>62</v>
      </c>
      <c r="C32" t="s">
        <v>33</v>
      </c>
      <c r="D32" t="s">
        <v>9</v>
      </c>
      <c r="E32" t="s">
        <v>36</v>
      </c>
      <c r="F32"/>
      <c r="G32"/>
      <c r="H32"/>
    </row>
    <row r="33">
      <c r="A33" t="s">
        <v>27</v>
      </c>
      <c r="B33" t="s">
        <v>62</v>
      </c>
      <c r="C33" t="s">
        <v>33</v>
      </c>
      <c r="D33" t="s">
        <v>10</v>
      </c>
      <c r="E33" t="s">
        <v>37</v>
      </c>
      <c r="F33"/>
      <c r="G33"/>
      <c r="H33"/>
    </row>
    <row r="34">
      <c r="A34" s="5" t="s">
        <v>28</v>
      </c>
      <c r="B34" s="5"/>
      <c r="C34" s="5"/>
      <c r="D34" s="5"/>
      <c r="E34" s="5"/>
      <c r="F34" s="5"/>
      <c r="G34" s="5"/>
      <c r="H34" s="5"/>
    </row>
    <row r="35">
      <c r="A35" s="6" t="str">
        <f>=HYPERLINK("#Contents!A1", "Return to Contents")</f>
      </c>
      <c r="B35" s="6"/>
      <c r="C35" s="6"/>
      <c r="D35" s="6"/>
      <c r="E35" s="6"/>
      <c r="F35" s="6"/>
      <c r="G35" s="6"/>
      <c r="H35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458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459</v>
      </c>
      <c r="C4" t="s">
        <v>31</v>
      </c>
      <c r="D4" t="s">
        <v>9</v>
      </c>
      <c r="E4" t="n">
        <v>310</v>
      </c>
      <c r="F4" t="n">
        <v>201</v>
      </c>
      <c r="G4" t="n">
        <v>157</v>
      </c>
      <c r="H4" t="n">
        <v>137</v>
      </c>
    </row>
    <row r="5">
      <c r="A5" t="s">
        <v>8</v>
      </c>
      <c r="B5" t="s">
        <v>459</v>
      </c>
      <c r="C5" t="s">
        <v>31</v>
      </c>
      <c r="D5" t="s">
        <v>10</v>
      </c>
      <c r="E5" t="n">
        <v>100</v>
      </c>
      <c r="F5" t="n">
        <v>64.84</v>
      </c>
      <c r="G5" t="n">
        <v>50.65</v>
      </c>
      <c r="H5" t="n">
        <v>44.19</v>
      </c>
    </row>
    <row r="6">
      <c r="A6" t="s">
        <v>11</v>
      </c>
      <c r="B6" t="s">
        <v>459</v>
      </c>
      <c r="C6" t="s">
        <v>31</v>
      </c>
      <c r="D6" t="s">
        <v>9</v>
      </c>
      <c r="E6" t="n">
        <v>232</v>
      </c>
      <c r="F6" t="n">
        <v>167</v>
      </c>
      <c r="G6" t="n">
        <v>138</v>
      </c>
      <c r="H6" t="n">
        <v>123</v>
      </c>
    </row>
    <row r="7">
      <c r="A7" t="s">
        <v>11</v>
      </c>
      <c r="B7" t="s">
        <v>459</v>
      </c>
      <c r="C7" t="s">
        <v>31</v>
      </c>
      <c r="D7" t="s">
        <v>10</v>
      </c>
      <c r="E7" t="n">
        <v>100</v>
      </c>
      <c r="F7" t="n">
        <v>71.98</v>
      </c>
      <c r="G7" t="n">
        <v>59.48</v>
      </c>
      <c r="H7" t="n">
        <v>53.02</v>
      </c>
    </row>
    <row r="8">
      <c r="A8" t="s">
        <v>12</v>
      </c>
      <c r="B8" t="s">
        <v>459</v>
      </c>
      <c r="C8" t="s">
        <v>31</v>
      </c>
      <c r="D8" t="s">
        <v>9</v>
      </c>
      <c r="E8" t="n">
        <v>322</v>
      </c>
      <c r="F8" t="n">
        <v>230</v>
      </c>
      <c r="G8" t="n">
        <v>182</v>
      </c>
      <c r="H8" t="n">
        <v>165</v>
      </c>
    </row>
    <row r="9">
      <c r="A9" t="s">
        <v>12</v>
      </c>
      <c r="B9" t="s">
        <v>459</v>
      </c>
      <c r="C9" t="s">
        <v>31</v>
      </c>
      <c r="D9" t="s">
        <v>10</v>
      </c>
      <c r="E9" t="n">
        <v>100</v>
      </c>
      <c r="F9" t="n">
        <v>71.43</v>
      </c>
      <c r="G9" t="n">
        <v>56.52</v>
      </c>
      <c r="H9" t="n">
        <v>51.24</v>
      </c>
    </row>
    <row r="10">
      <c r="A10" t="s">
        <v>13</v>
      </c>
      <c r="B10" t="s">
        <v>459</v>
      </c>
      <c r="C10" t="s">
        <v>31</v>
      </c>
      <c r="D10" t="s">
        <v>9</v>
      </c>
      <c r="E10" t="n">
        <v>303</v>
      </c>
      <c r="F10" t="n">
        <v>207</v>
      </c>
      <c r="G10" t="n">
        <v>185</v>
      </c>
      <c r="H10" t="n">
        <v>168</v>
      </c>
    </row>
    <row r="11">
      <c r="A11" t="s">
        <v>13</v>
      </c>
      <c r="B11" t="s">
        <v>459</v>
      </c>
      <c r="C11" t="s">
        <v>31</v>
      </c>
      <c r="D11" t="s">
        <v>10</v>
      </c>
      <c r="E11" t="n">
        <v>100</v>
      </c>
      <c r="F11" t="n">
        <v>68.32</v>
      </c>
      <c r="G11" t="n">
        <v>61.06</v>
      </c>
      <c r="H11" t="n">
        <v>55.45</v>
      </c>
    </row>
    <row r="12">
      <c r="A12" t="s">
        <v>14</v>
      </c>
      <c r="B12" t="s">
        <v>459</v>
      </c>
      <c r="C12" t="s">
        <v>31</v>
      </c>
      <c r="D12" t="s">
        <v>9</v>
      </c>
      <c r="E12" t="n">
        <v>323</v>
      </c>
      <c r="F12" t="n">
        <v>220</v>
      </c>
      <c r="G12" t="n">
        <v>177</v>
      </c>
      <c r="H12" t="n">
        <v>146</v>
      </c>
    </row>
    <row r="13">
      <c r="A13" t="s">
        <v>14</v>
      </c>
      <c r="B13" t="s">
        <v>459</v>
      </c>
      <c r="C13" t="s">
        <v>31</v>
      </c>
      <c r="D13" t="s">
        <v>10</v>
      </c>
      <c r="E13" t="n">
        <v>100</v>
      </c>
      <c r="F13" t="n">
        <v>68.11</v>
      </c>
      <c r="G13" t="n">
        <v>54.8</v>
      </c>
      <c r="H13" t="n">
        <v>45.2</v>
      </c>
    </row>
    <row r="14">
      <c r="A14" t="s">
        <v>15</v>
      </c>
      <c r="B14" t="s">
        <v>459</v>
      </c>
      <c r="C14" t="s">
        <v>31</v>
      </c>
      <c r="D14" t="s">
        <v>9</v>
      </c>
      <c r="E14" t="n">
        <v>348</v>
      </c>
      <c r="F14" t="n">
        <v>225</v>
      </c>
      <c r="G14" t="n">
        <v>157</v>
      </c>
      <c r="H14" t="n">
        <v>139</v>
      </c>
    </row>
    <row r="15">
      <c r="A15" t="s">
        <v>15</v>
      </c>
      <c r="B15" t="s">
        <v>459</v>
      </c>
      <c r="C15" t="s">
        <v>31</v>
      </c>
      <c r="D15" t="s">
        <v>10</v>
      </c>
      <c r="E15" t="n">
        <v>100</v>
      </c>
      <c r="F15" t="n">
        <v>64.66</v>
      </c>
      <c r="G15" t="n">
        <v>45.11</v>
      </c>
      <c r="H15" t="n">
        <v>39.94</v>
      </c>
    </row>
    <row r="16">
      <c r="A16" t="s">
        <v>16</v>
      </c>
      <c r="B16" t="s">
        <v>459</v>
      </c>
      <c r="C16" t="s">
        <v>31</v>
      </c>
      <c r="D16" t="s">
        <v>9</v>
      </c>
      <c r="E16" t="n">
        <v>320</v>
      </c>
      <c r="F16" t="n">
        <v>205</v>
      </c>
      <c r="G16" t="n">
        <v>169</v>
      </c>
      <c r="H16" t="n">
        <v>147</v>
      </c>
    </row>
    <row r="17">
      <c r="A17" t="s">
        <v>16</v>
      </c>
      <c r="B17" t="s">
        <v>459</v>
      </c>
      <c r="C17" t="s">
        <v>31</v>
      </c>
      <c r="D17" t="s">
        <v>10</v>
      </c>
      <c r="E17" t="n">
        <v>100</v>
      </c>
      <c r="F17" t="n">
        <v>64.06</v>
      </c>
      <c r="G17" t="n">
        <v>52.81</v>
      </c>
      <c r="H17" t="n">
        <v>45.94</v>
      </c>
    </row>
    <row r="18">
      <c r="A18" t="s">
        <v>17</v>
      </c>
      <c r="B18" t="s">
        <v>459</v>
      </c>
      <c r="C18" t="s">
        <v>31</v>
      </c>
      <c r="D18" t="s">
        <v>9</v>
      </c>
      <c r="E18" t="n">
        <v>302</v>
      </c>
      <c r="F18" t="n">
        <v>200</v>
      </c>
      <c r="G18" t="n">
        <v>150</v>
      </c>
      <c r="H18" t="n">
        <v>132</v>
      </c>
    </row>
    <row r="19">
      <c r="A19" t="s">
        <v>17</v>
      </c>
      <c r="B19" t="s">
        <v>459</v>
      </c>
      <c r="C19" t="s">
        <v>31</v>
      </c>
      <c r="D19" t="s">
        <v>10</v>
      </c>
      <c r="E19" t="n">
        <v>100</v>
      </c>
      <c r="F19" t="n">
        <v>66.23</v>
      </c>
      <c r="G19" t="n">
        <v>49.67</v>
      </c>
      <c r="H19" t="n">
        <v>43.71</v>
      </c>
    </row>
    <row r="20">
      <c r="A20" t="s">
        <v>18</v>
      </c>
      <c r="B20" t="s">
        <v>459</v>
      </c>
      <c r="C20" t="s">
        <v>31</v>
      </c>
      <c r="D20" t="s">
        <v>9</v>
      </c>
      <c r="E20" t="n">
        <v>240</v>
      </c>
      <c r="F20" t="n">
        <v>152</v>
      </c>
      <c r="G20" t="n">
        <v>113</v>
      </c>
      <c r="H20" t="n">
        <v>103</v>
      </c>
    </row>
    <row r="21">
      <c r="A21" t="s">
        <v>18</v>
      </c>
      <c r="B21" t="s">
        <v>459</v>
      </c>
      <c r="C21" t="s">
        <v>31</v>
      </c>
      <c r="D21" t="s">
        <v>10</v>
      </c>
      <c r="E21" t="n">
        <v>100</v>
      </c>
      <c r="F21" t="n">
        <v>63.33</v>
      </c>
      <c r="G21" t="n">
        <v>47.08</v>
      </c>
      <c r="H21" t="n">
        <v>42.92</v>
      </c>
    </row>
    <row r="22">
      <c r="A22" t="s">
        <v>19</v>
      </c>
      <c r="B22" t="s">
        <v>459</v>
      </c>
      <c r="C22" t="s">
        <v>31</v>
      </c>
      <c r="D22" t="s">
        <v>9</v>
      </c>
      <c r="E22" t="n">
        <v>243</v>
      </c>
      <c r="F22" t="n">
        <v>160</v>
      </c>
      <c r="G22" t="n">
        <v>130</v>
      </c>
      <c r="H22" t="n">
        <v>117</v>
      </c>
    </row>
    <row r="23">
      <c r="A23" t="s">
        <v>19</v>
      </c>
      <c r="B23" t="s">
        <v>459</v>
      </c>
      <c r="C23" t="s">
        <v>31</v>
      </c>
      <c r="D23" t="s">
        <v>10</v>
      </c>
      <c r="E23" t="n">
        <v>100</v>
      </c>
      <c r="F23" t="n">
        <v>65.84</v>
      </c>
      <c r="G23" t="n">
        <v>53.5</v>
      </c>
      <c r="H23" t="n">
        <v>48.15</v>
      </c>
    </row>
    <row r="24">
      <c r="A24" t="s">
        <v>20</v>
      </c>
      <c r="B24" t="s">
        <v>459</v>
      </c>
      <c r="C24" t="s">
        <v>31</v>
      </c>
      <c r="D24" t="s">
        <v>9</v>
      </c>
      <c r="E24" t="n">
        <v>254</v>
      </c>
      <c r="F24" t="n">
        <v>182</v>
      </c>
      <c r="G24" t="n">
        <v>138</v>
      </c>
      <c r="H24" t="n">
        <v>121</v>
      </c>
    </row>
    <row r="25">
      <c r="A25" t="s">
        <v>20</v>
      </c>
      <c r="B25" t="s">
        <v>459</v>
      </c>
      <c r="C25" t="s">
        <v>31</v>
      </c>
      <c r="D25" t="s">
        <v>10</v>
      </c>
      <c r="E25" t="n">
        <v>100</v>
      </c>
      <c r="F25" t="n">
        <v>71.65</v>
      </c>
      <c r="G25" t="n">
        <v>54.33</v>
      </c>
      <c r="H25" t="n">
        <v>47.64</v>
      </c>
    </row>
    <row r="26">
      <c r="A26" t="s">
        <v>21</v>
      </c>
      <c r="B26" t="s">
        <v>459</v>
      </c>
      <c r="C26" t="s">
        <v>31</v>
      </c>
      <c r="D26" t="s">
        <v>9</v>
      </c>
      <c r="E26" t="n">
        <v>203</v>
      </c>
      <c r="F26" t="n">
        <v>128</v>
      </c>
      <c r="G26" t="n">
        <v>105</v>
      </c>
      <c r="H26" t="n">
        <v>96</v>
      </c>
    </row>
    <row r="27">
      <c r="A27" t="s">
        <v>21</v>
      </c>
      <c r="B27" t="s">
        <v>459</v>
      </c>
      <c r="C27" t="s">
        <v>31</v>
      </c>
      <c r="D27" t="s">
        <v>10</v>
      </c>
      <c r="E27" t="n">
        <v>100</v>
      </c>
      <c r="F27" t="n">
        <v>63.05</v>
      </c>
      <c r="G27" t="n">
        <v>51.72</v>
      </c>
      <c r="H27" t="n">
        <v>47.29</v>
      </c>
    </row>
    <row r="28">
      <c r="A28" t="s">
        <v>22</v>
      </c>
      <c r="B28" t="s">
        <v>459</v>
      </c>
      <c r="C28" t="s">
        <v>31</v>
      </c>
      <c r="D28" t="s">
        <v>9</v>
      </c>
      <c r="E28" t="n">
        <v>195</v>
      </c>
      <c r="F28" t="n">
        <v>134</v>
      </c>
      <c r="G28" t="n">
        <v>103</v>
      </c>
      <c r="H28" t="n">
        <v>92</v>
      </c>
    </row>
    <row r="29">
      <c r="A29" t="s">
        <v>22</v>
      </c>
      <c r="B29" t="s">
        <v>459</v>
      </c>
      <c r="C29" t="s">
        <v>31</v>
      </c>
      <c r="D29" t="s">
        <v>10</v>
      </c>
      <c r="E29" t="n">
        <v>100</v>
      </c>
      <c r="F29" t="n">
        <v>68.72</v>
      </c>
      <c r="G29" t="n">
        <v>52.82</v>
      </c>
      <c r="H29" t="n">
        <v>47.18</v>
      </c>
    </row>
    <row r="30">
      <c r="A30" t="s">
        <v>23</v>
      </c>
      <c r="B30" t="s">
        <v>459</v>
      </c>
      <c r="C30" t="s">
        <v>31</v>
      </c>
      <c r="D30" t="s">
        <v>9</v>
      </c>
      <c r="E30" t="n">
        <v>192</v>
      </c>
      <c r="F30" t="n">
        <v>130</v>
      </c>
      <c r="G30" t="n">
        <v>98</v>
      </c>
      <c r="H30" t="n">
        <v>83</v>
      </c>
    </row>
    <row r="31">
      <c r="A31" t="s">
        <v>23</v>
      </c>
      <c r="B31" t="s">
        <v>459</v>
      </c>
      <c r="C31" t="s">
        <v>31</v>
      </c>
      <c r="D31" t="s">
        <v>10</v>
      </c>
      <c r="E31" t="n">
        <v>100</v>
      </c>
      <c r="F31" t="n">
        <v>67.71</v>
      </c>
      <c r="G31" t="n">
        <v>51.04</v>
      </c>
      <c r="H31" t="n">
        <v>43.23</v>
      </c>
    </row>
    <row r="32">
      <c r="A32" t="s">
        <v>24</v>
      </c>
      <c r="B32" t="s">
        <v>459</v>
      </c>
      <c r="C32" t="s">
        <v>31</v>
      </c>
      <c r="D32" t="s">
        <v>9</v>
      </c>
      <c r="E32" t="n">
        <v>181</v>
      </c>
      <c r="F32" t="n">
        <v>117</v>
      </c>
      <c r="G32" t="n">
        <v>90</v>
      </c>
      <c r="H32" t="n">
        <v>66</v>
      </c>
    </row>
    <row r="33">
      <c r="A33" t="s">
        <v>24</v>
      </c>
      <c r="B33" t="s">
        <v>459</v>
      </c>
      <c r="C33" t="s">
        <v>31</v>
      </c>
      <c r="D33" t="s">
        <v>10</v>
      </c>
      <c r="E33" t="n">
        <v>100</v>
      </c>
      <c r="F33" t="n">
        <v>64.64</v>
      </c>
      <c r="G33" t="n">
        <v>49.72</v>
      </c>
      <c r="H33" t="n">
        <v>36.46</v>
      </c>
    </row>
    <row r="34">
      <c r="A34" t="s">
        <v>25</v>
      </c>
      <c r="B34" t="s">
        <v>459</v>
      </c>
      <c r="C34" t="s">
        <v>31</v>
      </c>
      <c r="D34" t="s">
        <v>9</v>
      </c>
      <c r="E34" t="n">
        <v>163</v>
      </c>
      <c r="F34" t="n">
        <v>105</v>
      </c>
      <c r="G34" t="n">
        <v>86</v>
      </c>
      <c r="H34"/>
    </row>
    <row r="35">
      <c r="A35" t="s">
        <v>25</v>
      </c>
      <c r="B35" t="s">
        <v>459</v>
      </c>
      <c r="C35" t="s">
        <v>31</v>
      </c>
      <c r="D35" t="s">
        <v>10</v>
      </c>
      <c r="E35" t="n">
        <v>100</v>
      </c>
      <c r="F35" t="n">
        <v>64.42</v>
      </c>
      <c r="G35" t="n">
        <v>52.76</v>
      </c>
      <c r="H35"/>
    </row>
    <row r="36">
      <c r="A36" t="s">
        <v>26</v>
      </c>
      <c r="B36" t="s">
        <v>459</v>
      </c>
      <c r="C36" t="s">
        <v>31</v>
      </c>
      <c r="D36" t="s">
        <v>9</v>
      </c>
      <c r="E36" t="n">
        <v>129</v>
      </c>
      <c r="F36" t="n">
        <v>75</v>
      </c>
      <c r="G36"/>
      <c r="H36"/>
    </row>
    <row r="37">
      <c r="A37" t="s">
        <v>26</v>
      </c>
      <c r="B37" t="s">
        <v>459</v>
      </c>
      <c r="C37" t="s">
        <v>31</v>
      </c>
      <c r="D37" t="s">
        <v>10</v>
      </c>
      <c r="E37" t="n">
        <v>100</v>
      </c>
      <c r="F37" t="n">
        <v>58.14</v>
      </c>
      <c r="G37"/>
      <c r="H37"/>
    </row>
    <row r="38">
      <c r="A38" t="s">
        <v>27</v>
      </c>
      <c r="B38" t="s">
        <v>459</v>
      </c>
      <c r="C38" t="s">
        <v>31</v>
      </c>
      <c r="D38" t="s">
        <v>9</v>
      </c>
      <c r="E38" t="n">
        <v>145</v>
      </c>
      <c r="F38"/>
      <c r="G38"/>
      <c r="H38"/>
    </row>
    <row r="39">
      <c r="A39" t="s">
        <v>27</v>
      </c>
      <c r="B39" t="s">
        <v>459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459</v>
      </c>
      <c r="C4" t="s">
        <v>33</v>
      </c>
      <c r="D4" t="s">
        <v>9</v>
      </c>
      <c r="E4" t="n">
        <v>447</v>
      </c>
      <c r="F4" t="n">
        <v>295</v>
      </c>
      <c r="G4" t="n">
        <v>236</v>
      </c>
      <c r="H4" t="n">
        <v>210</v>
      </c>
    </row>
    <row r="5">
      <c r="A5" t="s">
        <v>8</v>
      </c>
      <c r="B5" t="s">
        <v>459</v>
      </c>
      <c r="C5" t="s">
        <v>33</v>
      </c>
      <c r="D5" t="s">
        <v>10</v>
      </c>
      <c r="E5" t="n">
        <v>100</v>
      </c>
      <c r="F5" t="n">
        <v>66</v>
      </c>
      <c r="G5" t="n">
        <v>52.8</v>
      </c>
      <c r="H5" t="n">
        <v>46.98</v>
      </c>
    </row>
    <row r="6">
      <c r="A6" t="s">
        <v>11</v>
      </c>
      <c r="B6" t="s">
        <v>459</v>
      </c>
      <c r="C6" t="s">
        <v>33</v>
      </c>
      <c r="D6" t="s">
        <v>9</v>
      </c>
      <c r="E6" t="n">
        <v>412</v>
      </c>
      <c r="F6" t="n">
        <v>311</v>
      </c>
      <c r="G6" t="n">
        <v>250</v>
      </c>
      <c r="H6" t="n">
        <v>228</v>
      </c>
    </row>
    <row r="7">
      <c r="A7" t="s">
        <v>11</v>
      </c>
      <c r="B7" t="s">
        <v>459</v>
      </c>
      <c r="C7" t="s">
        <v>33</v>
      </c>
      <c r="D7" t="s">
        <v>10</v>
      </c>
      <c r="E7" t="n">
        <v>100</v>
      </c>
      <c r="F7" t="n">
        <v>75.49</v>
      </c>
      <c r="G7" t="n">
        <v>60.68</v>
      </c>
      <c r="H7" t="n">
        <v>55.34</v>
      </c>
    </row>
    <row r="8">
      <c r="A8" t="s">
        <v>12</v>
      </c>
      <c r="B8" t="s">
        <v>459</v>
      </c>
      <c r="C8" t="s">
        <v>33</v>
      </c>
      <c r="D8" t="s">
        <v>9</v>
      </c>
      <c r="E8" t="n">
        <v>451</v>
      </c>
      <c r="F8" t="n">
        <v>336</v>
      </c>
      <c r="G8" t="n">
        <v>280</v>
      </c>
      <c r="H8" t="n">
        <v>245</v>
      </c>
    </row>
    <row r="9">
      <c r="A9" t="s">
        <v>12</v>
      </c>
      <c r="B9" t="s">
        <v>459</v>
      </c>
      <c r="C9" t="s">
        <v>33</v>
      </c>
      <c r="D9" t="s">
        <v>10</v>
      </c>
      <c r="E9" t="n">
        <v>100</v>
      </c>
      <c r="F9" t="n">
        <v>74.5</v>
      </c>
      <c r="G9" t="n">
        <v>62.08</v>
      </c>
      <c r="H9" t="n">
        <v>54.32</v>
      </c>
    </row>
    <row r="10">
      <c r="A10" t="s">
        <v>13</v>
      </c>
      <c r="B10" t="s">
        <v>459</v>
      </c>
      <c r="C10" t="s">
        <v>33</v>
      </c>
      <c r="D10" t="s">
        <v>9</v>
      </c>
      <c r="E10" t="n">
        <v>440</v>
      </c>
      <c r="F10" t="n">
        <v>316</v>
      </c>
      <c r="G10" t="n">
        <v>257</v>
      </c>
      <c r="H10" t="n">
        <v>234</v>
      </c>
    </row>
    <row r="11">
      <c r="A11" t="s">
        <v>13</v>
      </c>
      <c r="B11" t="s">
        <v>459</v>
      </c>
      <c r="C11" t="s">
        <v>33</v>
      </c>
      <c r="D11" t="s">
        <v>10</v>
      </c>
      <c r="E11" t="n">
        <v>100</v>
      </c>
      <c r="F11" t="n">
        <v>71.82</v>
      </c>
      <c r="G11" t="n">
        <v>58.41</v>
      </c>
      <c r="H11" t="n">
        <v>53.18</v>
      </c>
    </row>
    <row r="12">
      <c r="A12" t="s">
        <v>14</v>
      </c>
      <c r="B12" t="s">
        <v>459</v>
      </c>
      <c r="C12" t="s">
        <v>33</v>
      </c>
      <c r="D12" t="s">
        <v>9</v>
      </c>
      <c r="E12" t="n">
        <v>480</v>
      </c>
      <c r="F12" t="n">
        <v>358</v>
      </c>
      <c r="G12" t="n">
        <v>298</v>
      </c>
      <c r="H12" t="n">
        <v>275</v>
      </c>
    </row>
    <row r="13">
      <c r="A13" t="s">
        <v>14</v>
      </c>
      <c r="B13" t="s">
        <v>459</v>
      </c>
      <c r="C13" t="s">
        <v>33</v>
      </c>
      <c r="D13" t="s">
        <v>10</v>
      </c>
      <c r="E13" t="n">
        <v>100</v>
      </c>
      <c r="F13" t="n">
        <v>74.58</v>
      </c>
      <c r="G13" t="n">
        <v>62.08</v>
      </c>
      <c r="H13" t="n">
        <v>57.29</v>
      </c>
    </row>
    <row r="14">
      <c r="A14" t="s">
        <v>15</v>
      </c>
      <c r="B14" t="s">
        <v>459</v>
      </c>
      <c r="C14" t="s">
        <v>33</v>
      </c>
      <c r="D14" t="s">
        <v>9</v>
      </c>
      <c r="E14" t="n">
        <v>547</v>
      </c>
      <c r="F14" t="n">
        <v>376</v>
      </c>
      <c r="G14" t="n">
        <v>294</v>
      </c>
      <c r="H14" t="n">
        <v>271</v>
      </c>
    </row>
    <row r="15">
      <c r="A15" t="s">
        <v>15</v>
      </c>
      <c r="B15" t="s">
        <v>459</v>
      </c>
      <c r="C15" t="s">
        <v>33</v>
      </c>
      <c r="D15" t="s">
        <v>10</v>
      </c>
      <c r="E15" t="n">
        <v>100</v>
      </c>
      <c r="F15" t="n">
        <v>68.74</v>
      </c>
      <c r="G15" t="n">
        <v>53.75</v>
      </c>
      <c r="H15" t="n">
        <v>49.54</v>
      </c>
    </row>
    <row r="16">
      <c r="A16" t="s">
        <v>16</v>
      </c>
      <c r="B16" t="s">
        <v>459</v>
      </c>
      <c r="C16" t="s">
        <v>33</v>
      </c>
      <c r="D16" t="s">
        <v>9</v>
      </c>
      <c r="E16" t="n">
        <v>529</v>
      </c>
      <c r="F16" t="n">
        <v>387</v>
      </c>
      <c r="G16" t="n">
        <v>314</v>
      </c>
      <c r="H16" t="n">
        <v>283</v>
      </c>
    </row>
    <row r="17">
      <c r="A17" t="s">
        <v>16</v>
      </c>
      <c r="B17" t="s">
        <v>459</v>
      </c>
      <c r="C17" t="s">
        <v>33</v>
      </c>
      <c r="D17" t="s">
        <v>10</v>
      </c>
      <c r="E17" t="n">
        <v>100</v>
      </c>
      <c r="F17" t="n">
        <v>73.16</v>
      </c>
      <c r="G17" t="n">
        <v>59.36</v>
      </c>
      <c r="H17" t="n">
        <v>53.5</v>
      </c>
    </row>
    <row r="18">
      <c r="A18" t="s">
        <v>17</v>
      </c>
      <c r="B18" t="s">
        <v>459</v>
      </c>
      <c r="C18" t="s">
        <v>33</v>
      </c>
      <c r="D18" t="s">
        <v>9</v>
      </c>
      <c r="E18" t="n">
        <v>486</v>
      </c>
      <c r="F18" t="n">
        <v>346</v>
      </c>
      <c r="G18" t="n">
        <v>282</v>
      </c>
      <c r="H18" t="n">
        <v>238</v>
      </c>
    </row>
    <row r="19">
      <c r="A19" t="s">
        <v>17</v>
      </c>
      <c r="B19" t="s">
        <v>459</v>
      </c>
      <c r="C19" t="s">
        <v>33</v>
      </c>
      <c r="D19" t="s">
        <v>10</v>
      </c>
      <c r="E19" t="n">
        <v>100</v>
      </c>
      <c r="F19" t="n">
        <v>71.19</v>
      </c>
      <c r="G19" t="n">
        <v>58.02</v>
      </c>
      <c r="H19" t="n">
        <v>48.97</v>
      </c>
    </row>
    <row r="20">
      <c r="A20" t="s">
        <v>18</v>
      </c>
      <c r="B20" t="s">
        <v>459</v>
      </c>
      <c r="C20" t="s">
        <v>33</v>
      </c>
      <c r="D20" t="s">
        <v>9</v>
      </c>
      <c r="E20" t="n">
        <v>384</v>
      </c>
      <c r="F20" t="n">
        <v>280</v>
      </c>
      <c r="G20" t="n">
        <v>228</v>
      </c>
      <c r="H20" t="n">
        <v>195</v>
      </c>
    </row>
    <row r="21">
      <c r="A21" t="s">
        <v>18</v>
      </c>
      <c r="B21" t="s">
        <v>459</v>
      </c>
      <c r="C21" t="s">
        <v>33</v>
      </c>
      <c r="D21" t="s">
        <v>10</v>
      </c>
      <c r="E21" t="n">
        <v>100</v>
      </c>
      <c r="F21" t="n">
        <v>72.92</v>
      </c>
      <c r="G21" t="n">
        <v>59.38</v>
      </c>
      <c r="H21" t="n">
        <v>50.78</v>
      </c>
    </row>
    <row r="22">
      <c r="A22" t="s">
        <v>19</v>
      </c>
      <c r="B22" t="s">
        <v>459</v>
      </c>
      <c r="C22" t="s">
        <v>33</v>
      </c>
      <c r="D22" t="s">
        <v>9</v>
      </c>
      <c r="E22" t="n">
        <v>410</v>
      </c>
      <c r="F22" t="n">
        <v>299</v>
      </c>
      <c r="G22" t="n">
        <v>248</v>
      </c>
      <c r="H22" t="n">
        <v>222</v>
      </c>
    </row>
    <row r="23">
      <c r="A23" t="s">
        <v>19</v>
      </c>
      <c r="B23" t="s">
        <v>459</v>
      </c>
      <c r="C23" t="s">
        <v>33</v>
      </c>
      <c r="D23" t="s">
        <v>10</v>
      </c>
      <c r="E23" t="n">
        <v>100</v>
      </c>
      <c r="F23" t="n">
        <v>72.93</v>
      </c>
      <c r="G23" t="n">
        <v>60.49</v>
      </c>
      <c r="H23" t="n">
        <v>54.15</v>
      </c>
    </row>
    <row r="24">
      <c r="A24" t="s">
        <v>20</v>
      </c>
      <c r="B24" t="s">
        <v>459</v>
      </c>
      <c r="C24" t="s">
        <v>33</v>
      </c>
      <c r="D24" t="s">
        <v>9</v>
      </c>
      <c r="E24" t="n">
        <v>468</v>
      </c>
      <c r="F24" t="n">
        <v>357</v>
      </c>
      <c r="G24" t="n">
        <v>296</v>
      </c>
      <c r="H24" t="n">
        <v>253</v>
      </c>
    </row>
    <row r="25">
      <c r="A25" t="s">
        <v>20</v>
      </c>
      <c r="B25" t="s">
        <v>459</v>
      </c>
      <c r="C25" t="s">
        <v>33</v>
      </c>
      <c r="D25" t="s">
        <v>10</v>
      </c>
      <c r="E25" t="n">
        <v>100</v>
      </c>
      <c r="F25" t="n">
        <v>76.28</v>
      </c>
      <c r="G25" t="n">
        <v>63.25</v>
      </c>
      <c r="H25" t="n">
        <v>54.06</v>
      </c>
    </row>
    <row r="26">
      <c r="A26" t="s">
        <v>21</v>
      </c>
      <c r="B26" t="s">
        <v>459</v>
      </c>
      <c r="C26" t="s">
        <v>33</v>
      </c>
      <c r="D26" t="s">
        <v>9</v>
      </c>
      <c r="E26" t="n">
        <v>427</v>
      </c>
      <c r="F26" t="n">
        <v>329</v>
      </c>
      <c r="G26" t="n">
        <v>260</v>
      </c>
      <c r="H26" t="n">
        <v>232</v>
      </c>
    </row>
    <row r="27">
      <c r="A27" t="s">
        <v>21</v>
      </c>
      <c r="B27" t="s">
        <v>459</v>
      </c>
      <c r="C27" t="s">
        <v>33</v>
      </c>
      <c r="D27" t="s">
        <v>10</v>
      </c>
      <c r="E27" t="n">
        <v>100</v>
      </c>
      <c r="F27" t="n">
        <v>77.05</v>
      </c>
      <c r="G27" t="n">
        <v>60.89</v>
      </c>
      <c r="H27" t="n">
        <v>54.33</v>
      </c>
    </row>
    <row r="28">
      <c r="A28" t="s">
        <v>22</v>
      </c>
      <c r="B28" t="s">
        <v>459</v>
      </c>
      <c r="C28" t="s">
        <v>33</v>
      </c>
      <c r="D28" t="s">
        <v>9</v>
      </c>
      <c r="E28" t="n">
        <v>353</v>
      </c>
      <c r="F28" t="n">
        <v>238</v>
      </c>
      <c r="G28" t="n">
        <v>199</v>
      </c>
      <c r="H28" t="n">
        <v>162</v>
      </c>
    </row>
    <row r="29">
      <c r="A29" t="s">
        <v>22</v>
      </c>
      <c r="B29" t="s">
        <v>459</v>
      </c>
      <c r="C29" t="s">
        <v>33</v>
      </c>
      <c r="D29" t="s">
        <v>10</v>
      </c>
      <c r="E29" t="n">
        <v>100</v>
      </c>
      <c r="F29" t="n">
        <v>67.42</v>
      </c>
      <c r="G29" t="n">
        <v>56.37</v>
      </c>
      <c r="H29" t="n">
        <v>45.89</v>
      </c>
    </row>
    <row r="30">
      <c r="A30" t="s">
        <v>23</v>
      </c>
      <c r="B30" t="s">
        <v>459</v>
      </c>
      <c r="C30" t="s">
        <v>33</v>
      </c>
      <c r="D30" t="s">
        <v>9</v>
      </c>
      <c r="E30" t="n">
        <v>373</v>
      </c>
      <c r="F30" t="n">
        <v>298</v>
      </c>
      <c r="G30" t="n">
        <v>256</v>
      </c>
      <c r="H30" t="n">
        <v>221</v>
      </c>
    </row>
    <row r="31">
      <c r="A31" t="s">
        <v>23</v>
      </c>
      <c r="B31" t="s">
        <v>459</v>
      </c>
      <c r="C31" t="s">
        <v>33</v>
      </c>
      <c r="D31" t="s">
        <v>10</v>
      </c>
      <c r="E31" t="n">
        <v>100</v>
      </c>
      <c r="F31" t="n">
        <v>79.89</v>
      </c>
      <c r="G31" t="n">
        <v>68.63</v>
      </c>
      <c r="H31" t="n">
        <v>59.25</v>
      </c>
    </row>
    <row r="32">
      <c r="A32" t="s">
        <v>24</v>
      </c>
      <c r="B32" t="s">
        <v>459</v>
      </c>
      <c r="C32" t="s">
        <v>33</v>
      </c>
      <c r="D32" t="s">
        <v>9</v>
      </c>
      <c r="E32" t="n">
        <v>372</v>
      </c>
      <c r="F32" t="n">
        <v>282</v>
      </c>
      <c r="G32" t="n">
        <v>224</v>
      </c>
      <c r="H32" t="n">
        <v>192</v>
      </c>
    </row>
    <row r="33">
      <c r="A33" t="s">
        <v>24</v>
      </c>
      <c r="B33" t="s">
        <v>459</v>
      </c>
      <c r="C33" t="s">
        <v>33</v>
      </c>
      <c r="D33" t="s">
        <v>10</v>
      </c>
      <c r="E33" t="n">
        <v>100</v>
      </c>
      <c r="F33" t="n">
        <v>75.81</v>
      </c>
      <c r="G33" t="n">
        <v>60.22</v>
      </c>
      <c r="H33" t="n">
        <v>51.61</v>
      </c>
    </row>
    <row r="34">
      <c r="A34" t="s">
        <v>25</v>
      </c>
      <c r="B34" t="s">
        <v>459</v>
      </c>
      <c r="C34" t="s">
        <v>33</v>
      </c>
      <c r="D34" t="s">
        <v>9</v>
      </c>
      <c r="E34" t="n">
        <v>319</v>
      </c>
      <c r="F34" t="n">
        <v>213</v>
      </c>
      <c r="G34" t="n">
        <v>174</v>
      </c>
      <c r="H34"/>
    </row>
    <row r="35">
      <c r="A35" t="s">
        <v>25</v>
      </c>
      <c r="B35" t="s">
        <v>459</v>
      </c>
      <c r="C35" t="s">
        <v>33</v>
      </c>
      <c r="D35" t="s">
        <v>10</v>
      </c>
      <c r="E35" t="n">
        <v>100</v>
      </c>
      <c r="F35" t="n">
        <v>66.77</v>
      </c>
      <c r="G35" t="n">
        <v>54.55</v>
      </c>
      <c r="H35"/>
    </row>
    <row r="36">
      <c r="A36" t="s">
        <v>26</v>
      </c>
      <c r="B36" t="s">
        <v>459</v>
      </c>
      <c r="C36" t="s">
        <v>33</v>
      </c>
      <c r="D36" t="s">
        <v>9</v>
      </c>
      <c r="E36" t="n">
        <v>276</v>
      </c>
      <c r="F36" t="n">
        <v>200</v>
      </c>
      <c r="G36"/>
      <c r="H36"/>
    </row>
    <row r="37">
      <c r="A37" t="s">
        <v>26</v>
      </c>
      <c r="B37" t="s">
        <v>459</v>
      </c>
      <c r="C37" t="s">
        <v>33</v>
      </c>
      <c r="D37" t="s">
        <v>10</v>
      </c>
      <c r="E37" t="n">
        <v>100</v>
      </c>
      <c r="F37" t="n">
        <v>72.46</v>
      </c>
      <c r="G37"/>
      <c r="H37"/>
    </row>
    <row r="38">
      <c r="A38" t="s">
        <v>27</v>
      </c>
      <c r="B38" t="s">
        <v>459</v>
      </c>
      <c r="C38" t="s">
        <v>33</v>
      </c>
      <c r="D38" t="s">
        <v>9</v>
      </c>
      <c r="E38" t="n">
        <v>264</v>
      </c>
      <c r="F38"/>
      <c r="G38"/>
      <c r="H38"/>
    </row>
    <row r="39">
      <c r="A39" t="s">
        <v>27</v>
      </c>
      <c r="B39" t="s">
        <v>459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462</v>
      </c>
      <c r="C4" t="s">
        <v>31</v>
      </c>
      <c r="D4" t="s">
        <v>9</v>
      </c>
      <c r="E4" t="n">
        <v>28</v>
      </c>
      <c r="F4" t="n">
        <v>14</v>
      </c>
      <c r="G4" t="n">
        <v>12</v>
      </c>
      <c r="H4" t="n">
        <v>10</v>
      </c>
    </row>
    <row r="5">
      <c r="A5" t="s">
        <v>8</v>
      </c>
      <c r="B5" t="s">
        <v>462</v>
      </c>
      <c r="C5" t="s">
        <v>31</v>
      </c>
      <c r="D5" t="s">
        <v>10</v>
      </c>
      <c r="E5" t="n">
        <v>100</v>
      </c>
      <c r="F5" t="n">
        <v>50</v>
      </c>
      <c r="G5" t="n">
        <v>42.86</v>
      </c>
      <c r="H5" t="n">
        <v>35.71</v>
      </c>
    </row>
    <row r="6">
      <c r="A6" t="s">
        <v>11</v>
      </c>
      <c r="B6" t="s">
        <v>462</v>
      </c>
      <c r="C6" t="s">
        <v>31</v>
      </c>
      <c r="D6" t="s">
        <v>9</v>
      </c>
      <c r="E6" t="n">
        <v>32</v>
      </c>
      <c r="F6" t="n">
        <v>24</v>
      </c>
      <c r="G6" t="n">
        <v>21</v>
      </c>
      <c r="H6" t="n">
        <v>15</v>
      </c>
    </row>
    <row r="7">
      <c r="A7" t="s">
        <v>11</v>
      </c>
      <c r="B7" t="s">
        <v>462</v>
      </c>
      <c r="C7" t="s">
        <v>31</v>
      </c>
      <c r="D7" t="s">
        <v>10</v>
      </c>
      <c r="E7" t="n">
        <v>100</v>
      </c>
      <c r="F7" t="n">
        <v>75</v>
      </c>
      <c r="G7" t="n">
        <v>65.63</v>
      </c>
      <c r="H7" t="n">
        <v>46.88</v>
      </c>
    </row>
    <row r="8">
      <c r="A8" t="s">
        <v>12</v>
      </c>
      <c r="B8" t="s">
        <v>462</v>
      </c>
      <c r="C8" t="s">
        <v>31</v>
      </c>
      <c r="D8" t="s">
        <v>9</v>
      </c>
      <c r="E8" t="n">
        <v>67</v>
      </c>
      <c r="F8" t="n">
        <v>43</v>
      </c>
      <c r="G8" t="n">
        <v>30</v>
      </c>
      <c r="H8" t="n">
        <v>27</v>
      </c>
    </row>
    <row r="9">
      <c r="A9" t="s">
        <v>12</v>
      </c>
      <c r="B9" t="s">
        <v>462</v>
      </c>
      <c r="C9" t="s">
        <v>31</v>
      </c>
      <c r="D9" t="s">
        <v>10</v>
      </c>
      <c r="E9" t="n">
        <v>100</v>
      </c>
      <c r="F9" t="n">
        <v>64.18</v>
      </c>
      <c r="G9" t="n">
        <v>44.78</v>
      </c>
      <c r="H9" t="n">
        <v>40.3</v>
      </c>
    </row>
    <row r="10">
      <c r="A10" t="s">
        <v>13</v>
      </c>
      <c r="B10" t="s">
        <v>462</v>
      </c>
      <c r="C10" t="s">
        <v>31</v>
      </c>
      <c r="D10" t="s">
        <v>9</v>
      </c>
      <c r="E10" t="n">
        <v>57</v>
      </c>
      <c r="F10" t="n">
        <v>44</v>
      </c>
      <c r="G10" t="n">
        <v>31</v>
      </c>
      <c r="H10" t="n">
        <v>24</v>
      </c>
    </row>
    <row r="11">
      <c r="A11" t="s">
        <v>13</v>
      </c>
      <c r="B11" t="s">
        <v>462</v>
      </c>
      <c r="C11" t="s">
        <v>31</v>
      </c>
      <c r="D11" t="s">
        <v>10</v>
      </c>
      <c r="E11" t="n">
        <v>100</v>
      </c>
      <c r="F11" t="n">
        <v>77.19</v>
      </c>
      <c r="G11" t="n">
        <v>54.39</v>
      </c>
      <c r="H11" t="n">
        <v>42.11</v>
      </c>
    </row>
    <row r="12">
      <c r="A12" t="s">
        <v>14</v>
      </c>
      <c r="B12" t="s">
        <v>462</v>
      </c>
      <c r="C12" t="s">
        <v>31</v>
      </c>
      <c r="D12" t="s">
        <v>9</v>
      </c>
      <c r="E12" t="n">
        <v>57</v>
      </c>
      <c r="F12" t="n">
        <v>35</v>
      </c>
      <c r="G12" t="n">
        <v>27</v>
      </c>
      <c r="H12" t="n">
        <v>24</v>
      </c>
    </row>
    <row r="13">
      <c r="A13" t="s">
        <v>14</v>
      </c>
      <c r="B13" t="s">
        <v>462</v>
      </c>
      <c r="C13" t="s">
        <v>31</v>
      </c>
      <c r="D13" t="s">
        <v>10</v>
      </c>
      <c r="E13" t="n">
        <v>100</v>
      </c>
      <c r="F13" t="n">
        <v>61.4</v>
      </c>
      <c r="G13" t="n">
        <v>47.37</v>
      </c>
      <c r="H13" t="n">
        <v>42.11</v>
      </c>
    </row>
    <row r="14">
      <c r="A14" t="s">
        <v>15</v>
      </c>
      <c r="B14" t="s">
        <v>462</v>
      </c>
      <c r="C14" t="s">
        <v>31</v>
      </c>
      <c r="D14" t="s">
        <v>9</v>
      </c>
      <c r="E14" t="n">
        <v>55</v>
      </c>
      <c r="F14" t="n">
        <v>36</v>
      </c>
      <c r="G14" t="n">
        <v>30</v>
      </c>
      <c r="H14" t="n">
        <v>27</v>
      </c>
    </row>
    <row r="15">
      <c r="A15" t="s">
        <v>15</v>
      </c>
      <c r="B15" t="s">
        <v>462</v>
      </c>
      <c r="C15" t="s">
        <v>31</v>
      </c>
      <c r="D15" t="s">
        <v>10</v>
      </c>
      <c r="E15" t="n">
        <v>100</v>
      </c>
      <c r="F15" t="n">
        <v>65.45</v>
      </c>
      <c r="G15" t="n">
        <v>54.55</v>
      </c>
      <c r="H15" t="n">
        <v>49.09</v>
      </c>
    </row>
    <row r="16">
      <c r="A16" t="s">
        <v>16</v>
      </c>
      <c r="B16" t="s">
        <v>462</v>
      </c>
      <c r="C16" t="s">
        <v>31</v>
      </c>
      <c r="D16" t="s">
        <v>9</v>
      </c>
      <c r="E16" t="n">
        <v>59</v>
      </c>
      <c r="F16" t="n">
        <v>41</v>
      </c>
      <c r="G16" t="n">
        <v>34</v>
      </c>
      <c r="H16" t="n">
        <v>30</v>
      </c>
    </row>
    <row r="17">
      <c r="A17" t="s">
        <v>16</v>
      </c>
      <c r="B17" t="s">
        <v>462</v>
      </c>
      <c r="C17" t="s">
        <v>31</v>
      </c>
      <c r="D17" t="s">
        <v>10</v>
      </c>
      <c r="E17" t="n">
        <v>100</v>
      </c>
      <c r="F17" t="n">
        <v>69.49</v>
      </c>
      <c r="G17" t="n">
        <v>57.63</v>
      </c>
      <c r="H17" t="n">
        <v>50.85</v>
      </c>
    </row>
    <row r="18">
      <c r="A18" t="s">
        <v>17</v>
      </c>
      <c r="B18" t="s">
        <v>462</v>
      </c>
      <c r="C18" t="s">
        <v>31</v>
      </c>
      <c r="D18" t="s">
        <v>9</v>
      </c>
      <c r="E18" t="n">
        <v>108</v>
      </c>
      <c r="F18" t="n">
        <v>72</v>
      </c>
      <c r="G18" t="n">
        <v>48</v>
      </c>
      <c r="H18" t="n">
        <v>46</v>
      </c>
    </row>
    <row r="19">
      <c r="A19" t="s">
        <v>17</v>
      </c>
      <c r="B19" t="s">
        <v>462</v>
      </c>
      <c r="C19" t="s">
        <v>31</v>
      </c>
      <c r="D19" t="s">
        <v>10</v>
      </c>
      <c r="E19" t="n">
        <v>100</v>
      </c>
      <c r="F19" t="n">
        <v>66.67</v>
      </c>
      <c r="G19" t="n">
        <v>44.44</v>
      </c>
      <c r="H19" t="n">
        <v>42.59</v>
      </c>
    </row>
    <row r="20">
      <c r="A20" t="s">
        <v>18</v>
      </c>
      <c r="B20" t="s">
        <v>462</v>
      </c>
      <c r="C20" t="s">
        <v>31</v>
      </c>
      <c r="D20" t="s">
        <v>9</v>
      </c>
      <c r="E20" t="n">
        <v>90</v>
      </c>
      <c r="F20" t="n">
        <v>63</v>
      </c>
      <c r="G20" t="n">
        <v>39</v>
      </c>
      <c r="H20" t="n">
        <v>32</v>
      </c>
    </row>
    <row r="21">
      <c r="A21" t="s">
        <v>18</v>
      </c>
      <c r="B21" t="s">
        <v>462</v>
      </c>
      <c r="C21" t="s">
        <v>31</v>
      </c>
      <c r="D21" t="s">
        <v>10</v>
      </c>
      <c r="E21" t="n">
        <v>100</v>
      </c>
      <c r="F21" t="n">
        <v>70</v>
      </c>
      <c r="G21" t="n">
        <v>43.33</v>
      </c>
      <c r="H21" t="n">
        <v>35.56</v>
      </c>
    </row>
    <row r="22">
      <c r="A22" t="s">
        <v>19</v>
      </c>
      <c r="B22" t="s">
        <v>462</v>
      </c>
      <c r="C22" t="s">
        <v>31</v>
      </c>
      <c r="D22" t="s">
        <v>9</v>
      </c>
      <c r="E22" t="n">
        <v>83</v>
      </c>
      <c r="F22" t="n">
        <v>50</v>
      </c>
      <c r="G22" t="n">
        <v>44</v>
      </c>
      <c r="H22" t="n">
        <v>36</v>
      </c>
    </row>
    <row r="23">
      <c r="A23" t="s">
        <v>19</v>
      </c>
      <c r="B23" t="s">
        <v>462</v>
      </c>
      <c r="C23" t="s">
        <v>31</v>
      </c>
      <c r="D23" t="s">
        <v>10</v>
      </c>
      <c r="E23" t="n">
        <v>100</v>
      </c>
      <c r="F23" t="n">
        <v>60.24</v>
      </c>
      <c r="G23" t="n">
        <v>53.01</v>
      </c>
      <c r="H23" t="n">
        <v>43.37</v>
      </c>
    </row>
    <row r="24">
      <c r="A24" t="s">
        <v>20</v>
      </c>
      <c r="B24" t="s">
        <v>462</v>
      </c>
      <c r="C24" t="s">
        <v>31</v>
      </c>
      <c r="D24" t="s">
        <v>9</v>
      </c>
      <c r="E24" t="n">
        <v>82</v>
      </c>
      <c r="F24" t="n">
        <v>50</v>
      </c>
      <c r="G24" t="n">
        <v>39</v>
      </c>
      <c r="H24" t="n">
        <v>37</v>
      </c>
    </row>
    <row r="25">
      <c r="A25" t="s">
        <v>20</v>
      </c>
      <c r="B25" t="s">
        <v>462</v>
      </c>
      <c r="C25" t="s">
        <v>31</v>
      </c>
      <c r="D25" t="s">
        <v>10</v>
      </c>
      <c r="E25" t="n">
        <v>100</v>
      </c>
      <c r="F25" t="n">
        <v>60.98</v>
      </c>
      <c r="G25" t="n">
        <v>47.56</v>
      </c>
      <c r="H25" t="n">
        <v>45.12</v>
      </c>
    </row>
    <row r="26">
      <c r="A26" t="s">
        <v>21</v>
      </c>
      <c r="B26" t="s">
        <v>462</v>
      </c>
      <c r="C26" t="s">
        <v>31</v>
      </c>
      <c r="D26" t="s">
        <v>9</v>
      </c>
      <c r="E26" t="n">
        <v>88</v>
      </c>
      <c r="F26" t="n">
        <v>51</v>
      </c>
      <c r="G26" t="n">
        <v>39</v>
      </c>
      <c r="H26" t="n">
        <v>34</v>
      </c>
    </row>
    <row r="27">
      <c r="A27" t="s">
        <v>21</v>
      </c>
      <c r="B27" t="s">
        <v>462</v>
      </c>
      <c r="C27" t="s">
        <v>31</v>
      </c>
      <c r="D27" t="s">
        <v>10</v>
      </c>
      <c r="E27" t="n">
        <v>100</v>
      </c>
      <c r="F27" t="n">
        <v>57.95</v>
      </c>
      <c r="G27" t="n">
        <v>44.32</v>
      </c>
      <c r="H27" t="n">
        <v>38.64</v>
      </c>
    </row>
    <row r="28">
      <c r="A28" t="s">
        <v>22</v>
      </c>
      <c r="B28" t="s">
        <v>462</v>
      </c>
      <c r="C28" t="s">
        <v>31</v>
      </c>
      <c r="D28" t="s">
        <v>9</v>
      </c>
      <c r="E28" t="n">
        <v>65</v>
      </c>
      <c r="F28" t="n">
        <v>46</v>
      </c>
      <c r="G28" t="n">
        <v>32</v>
      </c>
      <c r="H28" t="n">
        <v>30</v>
      </c>
    </row>
    <row r="29">
      <c r="A29" t="s">
        <v>22</v>
      </c>
      <c r="B29" t="s">
        <v>462</v>
      </c>
      <c r="C29" t="s">
        <v>31</v>
      </c>
      <c r="D29" t="s">
        <v>10</v>
      </c>
      <c r="E29" t="n">
        <v>100</v>
      </c>
      <c r="F29" t="n">
        <v>70.77</v>
      </c>
      <c r="G29" t="n">
        <v>49.23</v>
      </c>
      <c r="H29" t="n">
        <v>46.15</v>
      </c>
    </row>
    <row r="30">
      <c r="A30" t="s">
        <v>23</v>
      </c>
      <c r="B30" t="s">
        <v>462</v>
      </c>
      <c r="C30" t="s">
        <v>31</v>
      </c>
      <c r="D30" t="s">
        <v>9</v>
      </c>
      <c r="E30" t="n">
        <v>66</v>
      </c>
      <c r="F30" t="n">
        <v>34</v>
      </c>
      <c r="G30" t="n">
        <v>26</v>
      </c>
      <c r="H30" t="n">
        <v>22</v>
      </c>
    </row>
    <row r="31">
      <c r="A31" t="s">
        <v>23</v>
      </c>
      <c r="B31" t="s">
        <v>462</v>
      </c>
      <c r="C31" t="s">
        <v>31</v>
      </c>
      <c r="D31" t="s">
        <v>10</v>
      </c>
      <c r="E31" t="n">
        <v>100</v>
      </c>
      <c r="F31" t="n">
        <v>51.52</v>
      </c>
      <c r="G31" t="n">
        <v>39.39</v>
      </c>
      <c r="H31" t="n">
        <v>33.33</v>
      </c>
    </row>
    <row r="32">
      <c r="A32" t="s">
        <v>24</v>
      </c>
      <c r="B32" t="s">
        <v>462</v>
      </c>
      <c r="C32" t="s">
        <v>31</v>
      </c>
      <c r="D32" t="s">
        <v>9</v>
      </c>
      <c r="E32" t="n">
        <v>69</v>
      </c>
      <c r="F32" t="n">
        <v>40</v>
      </c>
      <c r="G32" t="n">
        <v>32</v>
      </c>
      <c r="H32" t="n">
        <v>26</v>
      </c>
    </row>
    <row r="33">
      <c r="A33" t="s">
        <v>24</v>
      </c>
      <c r="B33" t="s">
        <v>462</v>
      </c>
      <c r="C33" t="s">
        <v>31</v>
      </c>
      <c r="D33" t="s">
        <v>10</v>
      </c>
      <c r="E33" t="n">
        <v>100</v>
      </c>
      <c r="F33" t="n">
        <v>57.97</v>
      </c>
      <c r="G33" t="n">
        <v>46.38</v>
      </c>
      <c r="H33" t="n">
        <v>37.68</v>
      </c>
    </row>
    <row r="34">
      <c r="A34" t="s">
        <v>25</v>
      </c>
      <c r="B34" t="s">
        <v>462</v>
      </c>
      <c r="C34" t="s">
        <v>31</v>
      </c>
      <c r="D34" t="s">
        <v>9</v>
      </c>
      <c r="E34" t="n">
        <v>63</v>
      </c>
      <c r="F34" t="n">
        <v>41</v>
      </c>
      <c r="G34" t="n">
        <v>33</v>
      </c>
      <c r="H34"/>
    </row>
    <row r="35">
      <c r="A35" t="s">
        <v>25</v>
      </c>
      <c r="B35" t="s">
        <v>462</v>
      </c>
      <c r="C35" t="s">
        <v>31</v>
      </c>
      <c r="D35" t="s">
        <v>10</v>
      </c>
      <c r="E35" t="n">
        <v>100</v>
      </c>
      <c r="F35" t="n">
        <v>65.08</v>
      </c>
      <c r="G35" t="n">
        <v>52.38</v>
      </c>
      <c r="H35"/>
    </row>
    <row r="36">
      <c r="A36" t="s">
        <v>26</v>
      </c>
      <c r="B36" t="s">
        <v>462</v>
      </c>
      <c r="C36" t="s">
        <v>31</v>
      </c>
      <c r="D36" t="s">
        <v>9</v>
      </c>
      <c r="E36" t="n">
        <v>34</v>
      </c>
      <c r="F36" t="n">
        <v>26</v>
      </c>
      <c r="G36"/>
      <c r="H36"/>
    </row>
    <row r="37">
      <c r="A37" t="s">
        <v>26</v>
      </c>
      <c r="B37" t="s">
        <v>462</v>
      </c>
      <c r="C37" t="s">
        <v>31</v>
      </c>
      <c r="D37" t="s">
        <v>10</v>
      </c>
      <c r="E37" t="n">
        <v>100</v>
      </c>
      <c r="F37" t="n">
        <v>76.47</v>
      </c>
      <c r="G37"/>
      <c r="H37"/>
    </row>
    <row r="38">
      <c r="A38" t="s">
        <v>27</v>
      </c>
      <c r="B38" t="s">
        <v>462</v>
      </c>
      <c r="C38" t="s">
        <v>31</v>
      </c>
      <c r="D38" t="s">
        <v>9</v>
      </c>
      <c r="E38" t="n">
        <v>58</v>
      </c>
      <c r="F38"/>
      <c r="G38"/>
      <c r="H38"/>
    </row>
    <row r="39">
      <c r="A39" t="s">
        <v>27</v>
      </c>
      <c r="B39" t="s">
        <v>462</v>
      </c>
      <c r="C39" t="s">
        <v>31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52</v>
      </c>
      <c r="C3" s="4" t="s">
        <v>30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462</v>
      </c>
      <c r="C4" t="s">
        <v>33</v>
      </c>
      <c r="D4" t="s">
        <v>9</v>
      </c>
      <c r="E4" t="n">
        <v>65</v>
      </c>
      <c r="F4" t="n">
        <v>46</v>
      </c>
      <c r="G4" t="n">
        <v>39</v>
      </c>
      <c r="H4" t="n">
        <v>34</v>
      </c>
    </row>
    <row r="5">
      <c r="A5" t="s">
        <v>8</v>
      </c>
      <c r="B5" t="s">
        <v>462</v>
      </c>
      <c r="C5" t="s">
        <v>33</v>
      </c>
      <c r="D5" t="s">
        <v>10</v>
      </c>
      <c r="E5" t="n">
        <v>100</v>
      </c>
      <c r="F5" t="n">
        <v>70.77</v>
      </c>
      <c r="G5" t="n">
        <v>60</v>
      </c>
      <c r="H5" t="n">
        <v>52.31</v>
      </c>
    </row>
    <row r="6">
      <c r="A6" t="s">
        <v>11</v>
      </c>
      <c r="B6" t="s">
        <v>462</v>
      </c>
      <c r="C6" t="s">
        <v>33</v>
      </c>
      <c r="D6" t="s">
        <v>9</v>
      </c>
      <c r="E6" t="n">
        <v>76</v>
      </c>
      <c r="F6" t="n">
        <v>45</v>
      </c>
      <c r="G6" t="n">
        <v>34</v>
      </c>
      <c r="H6" t="n">
        <v>28</v>
      </c>
    </row>
    <row r="7">
      <c r="A7" t="s">
        <v>11</v>
      </c>
      <c r="B7" t="s">
        <v>462</v>
      </c>
      <c r="C7" t="s">
        <v>33</v>
      </c>
      <c r="D7" t="s">
        <v>10</v>
      </c>
      <c r="E7" t="n">
        <v>100</v>
      </c>
      <c r="F7" t="n">
        <v>59.21</v>
      </c>
      <c r="G7" t="n">
        <v>44.74</v>
      </c>
      <c r="H7" t="n">
        <v>36.84</v>
      </c>
    </row>
    <row r="8">
      <c r="A8" t="s">
        <v>12</v>
      </c>
      <c r="B8" t="s">
        <v>462</v>
      </c>
      <c r="C8" t="s">
        <v>33</v>
      </c>
      <c r="D8" t="s">
        <v>9</v>
      </c>
      <c r="E8" t="n">
        <v>76</v>
      </c>
      <c r="F8" t="n">
        <v>55</v>
      </c>
      <c r="G8" t="n">
        <v>40</v>
      </c>
      <c r="H8" t="n">
        <v>35</v>
      </c>
    </row>
    <row r="9">
      <c r="A9" t="s">
        <v>12</v>
      </c>
      <c r="B9" t="s">
        <v>462</v>
      </c>
      <c r="C9" t="s">
        <v>33</v>
      </c>
      <c r="D9" t="s">
        <v>10</v>
      </c>
      <c r="E9" t="n">
        <v>100</v>
      </c>
      <c r="F9" t="n">
        <v>72.37</v>
      </c>
      <c r="G9" t="n">
        <v>52.63</v>
      </c>
      <c r="H9" t="n">
        <v>46.05</v>
      </c>
    </row>
    <row r="10">
      <c r="A10" t="s">
        <v>13</v>
      </c>
      <c r="B10" t="s">
        <v>462</v>
      </c>
      <c r="C10" t="s">
        <v>33</v>
      </c>
      <c r="D10" t="s">
        <v>9</v>
      </c>
      <c r="E10" t="n">
        <v>84</v>
      </c>
      <c r="F10" t="n">
        <v>61</v>
      </c>
      <c r="G10" t="n">
        <v>54</v>
      </c>
      <c r="H10" t="n">
        <v>41</v>
      </c>
    </row>
    <row r="11">
      <c r="A11" t="s">
        <v>13</v>
      </c>
      <c r="B11" t="s">
        <v>462</v>
      </c>
      <c r="C11" t="s">
        <v>33</v>
      </c>
      <c r="D11" t="s">
        <v>10</v>
      </c>
      <c r="E11" t="n">
        <v>100</v>
      </c>
      <c r="F11" t="n">
        <v>72.62</v>
      </c>
      <c r="G11" t="n">
        <v>64.29</v>
      </c>
      <c r="H11" t="n">
        <v>48.81</v>
      </c>
    </row>
    <row r="12">
      <c r="A12" t="s">
        <v>14</v>
      </c>
      <c r="B12" t="s">
        <v>462</v>
      </c>
      <c r="C12" t="s">
        <v>33</v>
      </c>
      <c r="D12" t="s">
        <v>9</v>
      </c>
      <c r="E12" t="n">
        <v>73</v>
      </c>
      <c r="F12" t="n">
        <v>55</v>
      </c>
      <c r="G12" t="n">
        <v>45</v>
      </c>
      <c r="H12" t="n">
        <v>41</v>
      </c>
    </row>
    <row r="13">
      <c r="A13" t="s">
        <v>14</v>
      </c>
      <c r="B13" t="s">
        <v>462</v>
      </c>
      <c r="C13" t="s">
        <v>33</v>
      </c>
      <c r="D13" t="s">
        <v>10</v>
      </c>
      <c r="E13" t="n">
        <v>100</v>
      </c>
      <c r="F13" t="n">
        <v>75.34</v>
      </c>
      <c r="G13" t="n">
        <v>61.64</v>
      </c>
      <c r="H13" t="n">
        <v>56.16</v>
      </c>
    </row>
    <row r="14">
      <c r="A14" t="s">
        <v>15</v>
      </c>
      <c r="B14" t="s">
        <v>462</v>
      </c>
      <c r="C14" t="s">
        <v>33</v>
      </c>
      <c r="D14" t="s">
        <v>9</v>
      </c>
      <c r="E14" t="n">
        <v>89</v>
      </c>
      <c r="F14" t="n">
        <v>65</v>
      </c>
      <c r="G14" t="n">
        <v>53</v>
      </c>
      <c r="H14" t="n">
        <v>47</v>
      </c>
    </row>
    <row r="15">
      <c r="A15" t="s">
        <v>15</v>
      </c>
      <c r="B15" t="s">
        <v>462</v>
      </c>
      <c r="C15" t="s">
        <v>33</v>
      </c>
      <c r="D15" t="s">
        <v>10</v>
      </c>
      <c r="E15" t="n">
        <v>100</v>
      </c>
      <c r="F15" t="n">
        <v>73.03</v>
      </c>
      <c r="G15" t="n">
        <v>59.55</v>
      </c>
      <c r="H15" t="n">
        <v>52.81</v>
      </c>
    </row>
    <row r="16">
      <c r="A16" t="s">
        <v>16</v>
      </c>
      <c r="B16" t="s">
        <v>462</v>
      </c>
      <c r="C16" t="s">
        <v>33</v>
      </c>
      <c r="D16" t="s">
        <v>9</v>
      </c>
      <c r="E16" t="n">
        <v>71</v>
      </c>
      <c r="F16" t="n">
        <v>57</v>
      </c>
      <c r="G16" t="n">
        <v>46</v>
      </c>
      <c r="H16" t="n">
        <v>36</v>
      </c>
    </row>
    <row r="17">
      <c r="A17" t="s">
        <v>16</v>
      </c>
      <c r="B17" t="s">
        <v>462</v>
      </c>
      <c r="C17" t="s">
        <v>33</v>
      </c>
      <c r="D17" t="s">
        <v>10</v>
      </c>
      <c r="E17" t="n">
        <v>100</v>
      </c>
      <c r="F17" t="n">
        <v>80.28</v>
      </c>
      <c r="G17" t="n">
        <v>64.79</v>
      </c>
      <c r="H17" t="n">
        <v>50.7</v>
      </c>
    </row>
    <row r="18">
      <c r="A18" t="s">
        <v>17</v>
      </c>
      <c r="B18" t="s">
        <v>462</v>
      </c>
      <c r="C18" t="s">
        <v>33</v>
      </c>
      <c r="D18" t="s">
        <v>9</v>
      </c>
      <c r="E18" t="n">
        <v>104</v>
      </c>
      <c r="F18" t="n">
        <v>70</v>
      </c>
      <c r="G18" t="n">
        <v>59</v>
      </c>
      <c r="H18" t="n">
        <v>52</v>
      </c>
    </row>
    <row r="19">
      <c r="A19" t="s">
        <v>17</v>
      </c>
      <c r="B19" t="s">
        <v>462</v>
      </c>
      <c r="C19" t="s">
        <v>33</v>
      </c>
      <c r="D19" t="s">
        <v>10</v>
      </c>
      <c r="E19" t="n">
        <v>100</v>
      </c>
      <c r="F19" t="n">
        <v>67.31</v>
      </c>
      <c r="G19" t="n">
        <v>56.73</v>
      </c>
      <c r="H19" t="n">
        <v>50</v>
      </c>
    </row>
    <row r="20">
      <c r="A20" t="s">
        <v>18</v>
      </c>
      <c r="B20" t="s">
        <v>462</v>
      </c>
      <c r="C20" t="s">
        <v>33</v>
      </c>
      <c r="D20" t="s">
        <v>9</v>
      </c>
      <c r="E20" t="n">
        <v>112</v>
      </c>
      <c r="F20" t="n">
        <v>87</v>
      </c>
      <c r="G20" t="n">
        <v>76</v>
      </c>
      <c r="H20" t="n">
        <v>66</v>
      </c>
    </row>
    <row r="21">
      <c r="A21" t="s">
        <v>18</v>
      </c>
      <c r="B21" t="s">
        <v>462</v>
      </c>
      <c r="C21" t="s">
        <v>33</v>
      </c>
      <c r="D21" t="s">
        <v>10</v>
      </c>
      <c r="E21" t="n">
        <v>100</v>
      </c>
      <c r="F21" t="n">
        <v>77.68</v>
      </c>
      <c r="G21" t="n">
        <v>67.86</v>
      </c>
      <c r="H21" t="n">
        <v>58.93</v>
      </c>
    </row>
    <row r="22">
      <c r="A22" t="s">
        <v>19</v>
      </c>
      <c r="B22" t="s">
        <v>462</v>
      </c>
      <c r="C22" t="s">
        <v>33</v>
      </c>
      <c r="D22" t="s">
        <v>9</v>
      </c>
      <c r="E22" t="n">
        <v>97</v>
      </c>
      <c r="F22" t="n">
        <v>70</v>
      </c>
      <c r="G22" t="n">
        <v>63</v>
      </c>
      <c r="H22" t="n">
        <v>54</v>
      </c>
    </row>
    <row r="23">
      <c r="A23" t="s">
        <v>19</v>
      </c>
      <c r="B23" t="s">
        <v>462</v>
      </c>
      <c r="C23" t="s">
        <v>33</v>
      </c>
      <c r="D23" t="s">
        <v>10</v>
      </c>
      <c r="E23" t="n">
        <v>100</v>
      </c>
      <c r="F23" t="n">
        <v>72.16</v>
      </c>
      <c r="G23" t="n">
        <v>64.95</v>
      </c>
      <c r="H23" t="n">
        <v>55.67</v>
      </c>
    </row>
    <row r="24">
      <c r="A24" t="s">
        <v>20</v>
      </c>
      <c r="B24" t="s">
        <v>462</v>
      </c>
      <c r="C24" t="s">
        <v>33</v>
      </c>
      <c r="D24" t="s">
        <v>9</v>
      </c>
      <c r="E24" t="n">
        <v>104</v>
      </c>
      <c r="F24" t="n">
        <v>83</v>
      </c>
      <c r="G24" t="n">
        <v>68</v>
      </c>
      <c r="H24" t="n">
        <v>61</v>
      </c>
    </row>
    <row r="25">
      <c r="A25" t="s">
        <v>20</v>
      </c>
      <c r="B25" t="s">
        <v>462</v>
      </c>
      <c r="C25" t="s">
        <v>33</v>
      </c>
      <c r="D25" t="s">
        <v>10</v>
      </c>
      <c r="E25" t="n">
        <v>100</v>
      </c>
      <c r="F25" t="n">
        <v>79.81</v>
      </c>
      <c r="G25" t="n">
        <v>65.38</v>
      </c>
      <c r="H25" t="n">
        <v>58.65</v>
      </c>
    </row>
    <row r="26">
      <c r="A26" t="s">
        <v>21</v>
      </c>
      <c r="B26" t="s">
        <v>462</v>
      </c>
      <c r="C26" t="s">
        <v>33</v>
      </c>
      <c r="D26" t="s">
        <v>9</v>
      </c>
      <c r="E26" t="n">
        <v>130</v>
      </c>
      <c r="F26" t="n">
        <v>104</v>
      </c>
      <c r="G26" t="n">
        <v>81</v>
      </c>
      <c r="H26" t="n">
        <v>68</v>
      </c>
    </row>
    <row r="27">
      <c r="A27" t="s">
        <v>21</v>
      </c>
      <c r="B27" t="s">
        <v>462</v>
      </c>
      <c r="C27" t="s">
        <v>33</v>
      </c>
      <c r="D27" t="s">
        <v>10</v>
      </c>
      <c r="E27" t="n">
        <v>100</v>
      </c>
      <c r="F27" t="n">
        <v>80</v>
      </c>
      <c r="G27" t="n">
        <v>62.31</v>
      </c>
      <c r="H27" t="n">
        <v>52.31</v>
      </c>
    </row>
    <row r="28">
      <c r="A28" t="s">
        <v>22</v>
      </c>
      <c r="B28" t="s">
        <v>462</v>
      </c>
      <c r="C28" t="s">
        <v>33</v>
      </c>
      <c r="D28" t="s">
        <v>9</v>
      </c>
      <c r="E28" t="n">
        <v>127</v>
      </c>
      <c r="F28" t="n">
        <v>90</v>
      </c>
      <c r="G28" t="n">
        <v>72</v>
      </c>
      <c r="H28" t="n">
        <v>65</v>
      </c>
    </row>
    <row r="29">
      <c r="A29" t="s">
        <v>22</v>
      </c>
      <c r="B29" t="s">
        <v>462</v>
      </c>
      <c r="C29" t="s">
        <v>33</v>
      </c>
      <c r="D29" t="s">
        <v>10</v>
      </c>
      <c r="E29" t="n">
        <v>100</v>
      </c>
      <c r="F29" t="n">
        <v>70.87</v>
      </c>
      <c r="G29" t="n">
        <v>56.69</v>
      </c>
      <c r="H29" t="n">
        <v>51.18</v>
      </c>
    </row>
    <row r="30">
      <c r="A30" t="s">
        <v>23</v>
      </c>
      <c r="B30" t="s">
        <v>462</v>
      </c>
      <c r="C30" t="s">
        <v>33</v>
      </c>
      <c r="D30" t="s">
        <v>9</v>
      </c>
      <c r="E30" t="n">
        <v>125</v>
      </c>
      <c r="F30" t="n">
        <v>94</v>
      </c>
      <c r="G30" t="n">
        <v>83</v>
      </c>
      <c r="H30" t="n">
        <v>69</v>
      </c>
    </row>
    <row r="31">
      <c r="A31" t="s">
        <v>23</v>
      </c>
      <c r="B31" t="s">
        <v>462</v>
      </c>
      <c r="C31" t="s">
        <v>33</v>
      </c>
      <c r="D31" t="s">
        <v>10</v>
      </c>
      <c r="E31" t="n">
        <v>100</v>
      </c>
      <c r="F31" t="n">
        <v>75.2</v>
      </c>
      <c r="G31" t="n">
        <v>66.4</v>
      </c>
      <c r="H31" t="n">
        <v>55.2</v>
      </c>
    </row>
    <row r="32">
      <c r="A32" t="s">
        <v>24</v>
      </c>
      <c r="B32" t="s">
        <v>462</v>
      </c>
      <c r="C32" t="s">
        <v>33</v>
      </c>
      <c r="D32" t="s">
        <v>9</v>
      </c>
      <c r="E32" t="n">
        <v>120</v>
      </c>
      <c r="F32" t="n">
        <v>84</v>
      </c>
      <c r="G32" t="n">
        <v>64</v>
      </c>
      <c r="H32" t="n">
        <v>45</v>
      </c>
    </row>
    <row r="33">
      <c r="A33" t="s">
        <v>24</v>
      </c>
      <c r="B33" t="s">
        <v>462</v>
      </c>
      <c r="C33" t="s">
        <v>33</v>
      </c>
      <c r="D33" t="s">
        <v>10</v>
      </c>
      <c r="E33" t="n">
        <v>100</v>
      </c>
      <c r="F33" t="n">
        <v>70</v>
      </c>
      <c r="G33" t="n">
        <v>53.33</v>
      </c>
      <c r="H33" t="n">
        <v>37.5</v>
      </c>
    </row>
    <row r="34">
      <c r="A34" t="s">
        <v>25</v>
      </c>
      <c r="B34" t="s">
        <v>462</v>
      </c>
      <c r="C34" t="s">
        <v>33</v>
      </c>
      <c r="D34" t="s">
        <v>9</v>
      </c>
      <c r="E34" t="n">
        <v>112</v>
      </c>
      <c r="F34" t="n">
        <v>74</v>
      </c>
      <c r="G34" t="n">
        <v>63</v>
      </c>
      <c r="H34"/>
    </row>
    <row r="35">
      <c r="A35" t="s">
        <v>25</v>
      </c>
      <c r="B35" t="s">
        <v>462</v>
      </c>
      <c r="C35" t="s">
        <v>33</v>
      </c>
      <c r="D35" t="s">
        <v>10</v>
      </c>
      <c r="E35" t="n">
        <v>100</v>
      </c>
      <c r="F35" t="n">
        <v>66.07</v>
      </c>
      <c r="G35" t="n">
        <v>56.25</v>
      </c>
      <c r="H35"/>
    </row>
    <row r="36">
      <c r="A36" t="s">
        <v>26</v>
      </c>
      <c r="B36" t="s">
        <v>462</v>
      </c>
      <c r="C36" t="s">
        <v>33</v>
      </c>
      <c r="D36" t="s">
        <v>9</v>
      </c>
      <c r="E36" t="n">
        <v>76</v>
      </c>
      <c r="F36" t="n">
        <v>58</v>
      </c>
      <c r="G36"/>
      <c r="H36"/>
    </row>
    <row r="37">
      <c r="A37" t="s">
        <v>26</v>
      </c>
      <c r="B37" t="s">
        <v>462</v>
      </c>
      <c r="C37" t="s">
        <v>33</v>
      </c>
      <c r="D37" t="s">
        <v>10</v>
      </c>
      <c r="E37" t="n">
        <v>100</v>
      </c>
      <c r="F37" t="n">
        <v>76.32</v>
      </c>
      <c r="G37"/>
      <c r="H37"/>
    </row>
    <row r="38">
      <c r="A38" t="s">
        <v>27</v>
      </c>
      <c r="B38" t="s">
        <v>462</v>
      </c>
      <c r="C38" t="s">
        <v>33</v>
      </c>
      <c r="D38" t="s">
        <v>9</v>
      </c>
      <c r="E38" t="n">
        <v>70</v>
      </c>
      <c r="F38"/>
      <c r="G38"/>
      <c r="H38"/>
    </row>
    <row r="39">
      <c r="A39" t="s">
        <v>27</v>
      </c>
      <c r="B39" t="s">
        <v>462</v>
      </c>
      <c r="C39" t="s">
        <v>33</v>
      </c>
      <c r="D39" t="s">
        <v>10</v>
      </c>
      <c r="E39" t="n">
        <v>100</v>
      </c>
      <c r="F39"/>
      <c r="G39"/>
      <c r="H39"/>
    </row>
    <row r="40">
      <c r="A40" s="5" t="s">
        <v>28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466</v>
      </c>
      <c r="C4" t="s">
        <v>9</v>
      </c>
      <c r="D4" t="n">
        <v>333</v>
      </c>
      <c r="E4" t="n">
        <v>230</v>
      </c>
      <c r="F4" t="n">
        <v>176</v>
      </c>
      <c r="G4" t="n">
        <v>155</v>
      </c>
    </row>
    <row r="5">
      <c r="A5" t="s">
        <v>8</v>
      </c>
      <c r="B5" t="s">
        <v>466</v>
      </c>
      <c r="C5" t="s">
        <v>10</v>
      </c>
      <c r="D5" t="n">
        <v>100</v>
      </c>
      <c r="E5" t="n">
        <v>69.07</v>
      </c>
      <c r="F5" t="n">
        <v>52.85</v>
      </c>
      <c r="G5" t="n">
        <v>46.55</v>
      </c>
    </row>
    <row r="6">
      <c r="A6" t="s">
        <v>11</v>
      </c>
      <c r="B6" t="s">
        <v>466</v>
      </c>
      <c r="C6" t="s">
        <v>9</v>
      </c>
      <c r="D6" t="n">
        <v>320</v>
      </c>
      <c r="E6" t="n">
        <v>235</v>
      </c>
      <c r="F6" t="n">
        <v>196</v>
      </c>
      <c r="G6" t="n">
        <v>173</v>
      </c>
    </row>
    <row r="7">
      <c r="A7" t="s">
        <v>11</v>
      </c>
      <c r="B7" t="s">
        <v>466</v>
      </c>
      <c r="C7" t="s">
        <v>10</v>
      </c>
      <c r="D7" t="n">
        <v>100</v>
      </c>
      <c r="E7" t="n">
        <v>73.44</v>
      </c>
      <c r="F7" t="n">
        <v>61.25</v>
      </c>
      <c r="G7" t="n">
        <v>54.06</v>
      </c>
    </row>
    <row r="8">
      <c r="A8" t="s">
        <v>12</v>
      </c>
      <c r="B8" t="s">
        <v>466</v>
      </c>
      <c r="C8" t="s">
        <v>9</v>
      </c>
      <c r="D8" t="n">
        <v>354</v>
      </c>
      <c r="E8" t="n">
        <v>258</v>
      </c>
      <c r="F8" t="n">
        <v>209</v>
      </c>
      <c r="G8" t="n">
        <v>184</v>
      </c>
    </row>
    <row r="9">
      <c r="A9" t="s">
        <v>12</v>
      </c>
      <c r="B9" t="s">
        <v>466</v>
      </c>
      <c r="C9" t="s">
        <v>10</v>
      </c>
      <c r="D9" t="n">
        <v>100</v>
      </c>
      <c r="E9" t="n">
        <v>72.88</v>
      </c>
      <c r="F9" t="n">
        <v>59.04</v>
      </c>
      <c r="G9" t="n">
        <v>51.98</v>
      </c>
    </row>
    <row r="10">
      <c r="A10" t="s">
        <v>13</v>
      </c>
      <c r="B10" t="s">
        <v>466</v>
      </c>
      <c r="C10" t="s">
        <v>9</v>
      </c>
      <c r="D10" t="n">
        <v>350</v>
      </c>
      <c r="E10" t="n">
        <v>248</v>
      </c>
      <c r="F10" t="n">
        <v>209</v>
      </c>
      <c r="G10" t="n">
        <v>182</v>
      </c>
    </row>
    <row r="11">
      <c r="A11" t="s">
        <v>13</v>
      </c>
      <c r="B11" t="s">
        <v>466</v>
      </c>
      <c r="C11" t="s">
        <v>10</v>
      </c>
      <c r="D11" t="n">
        <v>100</v>
      </c>
      <c r="E11" t="n">
        <v>70.86</v>
      </c>
      <c r="F11" t="n">
        <v>59.71</v>
      </c>
      <c r="G11" t="n">
        <v>52</v>
      </c>
    </row>
    <row r="12">
      <c r="A12" t="s">
        <v>14</v>
      </c>
      <c r="B12" t="s">
        <v>466</v>
      </c>
      <c r="C12" t="s">
        <v>9</v>
      </c>
      <c r="D12" t="n">
        <v>371</v>
      </c>
      <c r="E12" t="n">
        <v>273</v>
      </c>
      <c r="F12" t="n">
        <v>216</v>
      </c>
      <c r="G12" t="n">
        <v>190</v>
      </c>
    </row>
    <row r="13">
      <c r="A13" t="s">
        <v>14</v>
      </c>
      <c r="B13" t="s">
        <v>466</v>
      </c>
      <c r="C13" t="s">
        <v>10</v>
      </c>
      <c r="D13" t="n">
        <v>100</v>
      </c>
      <c r="E13" t="n">
        <v>73.58</v>
      </c>
      <c r="F13" t="n">
        <v>58.22</v>
      </c>
      <c r="G13" t="n">
        <v>51.21</v>
      </c>
    </row>
    <row r="14">
      <c r="A14" t="s">
        <v>15</v>
      </c>
      <c r="B14" t="s">
        <v>466</v>
      </c>
      <c r="C14" t="s">
        <v>9</v>
      </c>
      <c r="D14" t="n">
        <v>394</v>
      </c>
      <c r="E14" t="n">
        <v>270</v>
      </c>
      <c r="F14" t="n">
        <v>206</v>
      </c>
      <c r="G14" t="n">
        <v>191</v>
      </c>
    </row>
    <row r="15">
      <c r="A15" t="s">
        <v>15</v>
      </c>
      <c r="B15" t="s">
        <v>466</v>
      </c>
      <c r="C15" t="s">
        <v>10</v>
      </c>
      <c r="D15" t="n">
        <v>100</v>
      </c>
      <c r="E15" t="n">
        <v>68.53</v>
      </c>
      <c r="F15" t="n">
        <v>52.28</v>
      </c>
      <c r="G15" t="n">
        <v>48.48</v>
      </c>
    </row>
    <row r="16">
      <c r="A16" t="s">
        <v>16</v>
      </c>
      <c r="B16" t="s">
        <v>466</v>
      </c>
      <c r="C16" t="s">
        <v>9</v>
      </c>
      <c r="D16" t="n">
        <v>354</v>
      </c>
      <c r="E16" t="n">
        <v>245</v>
      </c>
      <c r="F16" t="n">
        <v>211</v>
      </c>
      <c r="G16" t="n">
        <v>184</v>
      </c>
    </row>
    <row r="17">
      <c r="A17" t="s">
        <v>16</v>
      </c>
      <c r="B17" t="s">
        <v>466</v>
      </c>
      <c r="C17" t="s">
        <v>10</v>
      </c>
      <c r="D17" t="n">
        <v>100</v>
      </c>
      <c r="E17" t="n">
        <v>69.21</v>
      </c>
      <c r="F17" t="n">
        <v>59.6</v>
      </c>
      <c r="G17" t="n">
        <v>51.98</v>
      </c>
    </row>
    <row r="18">
      <c r="A18" t="s">
        <v>17</v>
      </c>
      <c r="B18" t="s">
        <v>466</v>
      </c>
      <c r="C18" t="s">
        <v>9</v>
      </c>
      <c r="D18" t="n">
        <v>338</v>
      </c>
      <c r="E18" t="n">
        <v>232</v>
      </c>
      <c r="F18" t="n">
        <v>190</v>
      </c>
      <c r="G18" t="n">
        <v>158</v>
      </c>
    </row>
    <row r="19">
      <c r="A19" t="s">
        <v>17</v>
      </c>
      <c r="B19" t="s">
        <v>466</v>
      </c>
      <c r="C19" t="s">
        <v>10</v>
      </c>
      <c r="D19" t="n">
        <v>100</v>
      </c>
      <c r="E19" t="n">
        <v>68.64</v>
      </c>
      <c r="F19" t="n">
        <v>56.21</v>
      </c>
      <c r="G19" t="n">
        <v>46.75</v>
      </c>
    </row>
    <row r="20">
      <c r="A20" t="s">
        <v>18</v>
      </c>
      <c r="B20" t="s">
        <v>466</v>
      </c>
      <c r="C20" t="s">
        <v>9</v>
      </c>
      <c r="D20" t="n">
        <v>283</v>
      </c>
      <c r="E20" t="n">
        <v>196</v>
      </c>
      <c r="F20" t="n">
        <v>155</v>
      </c>
      <c r="G20" t="n">
        <v>135</v>
      </c>
    </row>
    <row r="21">
      <c r="A21" t="s">
        <v>18</v>
      </c>
      <c r="B21" t="s">
        <v>466</v>
      </c>
      <c r="C21" t="s">
        <v>10</v>
      </c>
      <c r="D21" t="n">
        <v>100</v>
      </c>
      <c r="E21" t="n">
        <v>69.26</v>
      </c>
      <c r="F21" t="n">
        <v>54.77</v>
      </c>
      <c r="G21" t="n">
        <v>47.7</v>
      </c>
    </row>
    <row r="22">
      <c r="A22" t="s">
        <v>19</v>
      </c>
      <c r="B22" t="s">
        <v>466</v>
      </c>
      <c r="C22" t="s">
        <v>9</v>
      </c>
      <c r="D22" t="n">
        <v>278</v>
      </c>
      <c r="E22" t="n">
        <v>202</v>
      </c>
      <c r="F22" t="n">
        <v>169</v>
      </c>
      <c r="G22" t="n">
        <v>150</v>
      </c>
    </row>
    <row r="23">
      <c r="A23" t="s">
        <v>19</v>
      </c>
      <c r="B23" t="s">
        <v>466</v>
      </c>
      <c r="C23" t="s">
        <v>10</v>
      </c>
      <c r="D23" t="n">
        <v>100</v>
      </c>
      <c r="E23" t="n">
        <v>72.66</v>
      </c>
      <c r="F23" t="n">
        <v>60.79</v>
      </c>
      <c r="G23" t="n">
        <v>53.96</v>
      </c>
    </row>
    <row r="24">
      <c r="A24" t="s">
        <v>20</v>
      </c>
      <c r="B24" t="s">
        <v>466</v>
      </c>
      <c r="C24" t="s">
        <v>9</v>
      </c>
      <c r="D24" t="n">
        <v>275</v>
      </c>
      <c r="E24" t="n">
        <v>211</v>
      </c>
      <c r="F24" t="n">
        <v>176</v>
      </c>
      <c r="G24" t="n">
        <v>147</v>
      </c>
    </row>
    <row r="25">
      <c r="A25" t="s">
        <v>20</v>
      </c>
      <c r="B25" t="s">
        <v>466</v>
      </c>
      <c r="C25" t="s">
        <v>10</v>
      </c>
      <c r="D25" t="n">
        <v>100</v>
      </c>
      <c r="E25" t="n">
        <v>76.73</v>
      </c>
      <c r="F25" t="n">
        <v>64</v>
      </c>
      <c r="G25" t="n">
        <v>53.45</v>
      </c>
    </row>
    <row r="26">
      <c r="A26" t="s">
        <v>21</v>
      </c>
      <c r="B26" t="s">
        <v>466</v>
      </c>
      <c r="C26" t="s">
        <v>9</v>
      </c>
      <c r="D26" t="n">
        <v>289</v>
      </c>
      <c r="E26" t="n">
        <v>207</v>
      </c>
      <c r="F26" t="n">
        <v>169</v>
      </c>
      <c r="G26" t="n">
        <v>149</v>
      </c>
    </row>
    <row r="27">
      <c r="A27" t="s">
        <v>21</v>
      </c>
      <c r="B27" t="s">
        <v>466</v>
      </c>
      <c r="C27" t="s">
        <v>10</v>
      </c>
      <c r="D27" t="n">
        <v>100</v>
      </c>
      <c r="E27" t="n">
        <v>71.63</v>
      </c>
      <c r="F27" t="n">
        <v>58.48</v>
      </c>
      <c r="G27" t="n">
        <v>51.56</v>
      </c>
    </row>
    <row r="28">
      <c r="A28" t="s">
        <v>22</v>
      </c>
      <c r="B28" t="s">
        <v>466</v>
      </c>
      <c r="C28" t="s">
        <v>9</v>
      </c>
      <c r="D28" t="n">
        <v>286</v>
      </c>
      <c r="E28" t="n">
        <v>193</v>
      </c>
      <c r="F28" t="n">
        <v>147</v>
      </c>
      <c r="G28" t="n">
        <v>125</v>
      </c>
    </row>
    <row r="29">
      <c r="A29" t="s">
        <v>22</v>
      </c>
      <c r="B29" t="s">
        <v>466</v>
      </c>
      <c r="C29" t="s">
        <v>10</v>
      </c>
      <c r="D29" t="n">
        <v>100</v>
      </c>
      <c r="E29" t="n">
        <v>67.48</v>
      </c>
      <c r="F29" t="n">
        <v>51.4</v>
      </c>
      <c r="G29" t="n">
        <v>43.71</v>
      </c>
    </row>
    <row r="30">
      <c r="A30" t="s">
        <v>23</v>
      </c>
      <c r="B30" t="s">
        <v>466</v>
      </c>
      <c r="C30" t="s">
        <v>9</v>
      </c>
      <c r="D30" t="n">
        <v>246</v>
      </c>
      <c r="E30" t="n">
        <v>201</v>
      </c>
      <c r="F30" t="n">
        <v>169</v>
      </c>
      <c r="G30" t="n">
        <v>145</v>
      </c>
    </row>
    <row r="31">
      <c r="A31" t="s">
        <v>23</v>
      </c>
      <c r="B31" t="s">
        <v>466</v>
      </c>
      <c r="C31" t="s">
        <v>10</v>
      </c>
      <c r="D31" t="n">
        <v>100</v>
      </c>
      <c r="E31" t="n">
        <v>81.71</v>
      </c>
      <c r="F31" t="n">
        <v>68.7</v>
      </c>
      <c r="G31" t="n">
        <v>58.94</v>
      </c>
    </row>
    <row r="32">
      <c r="A32" t="s">
        <v>24</v>
      </c>
      <c r="B32" t="s">
        <v>466</v>
      </c>
      <c r="C32" t="s">
        <v>9</v>
      </c>
      <c r="D32" t="n">
        <v>290</v>
      </c>
      <c r="E32" t="n">
        <v>207</v>
      </c>
      <c r="F32" t="n">
        <v>163</v>
      </c>
      <c r="G32" t="n">
        <v>130</v>
      </c>
    </row>
    <row r="33">
      <c r="A33" t="s">
        <v>24</v>
      </c>
      <c r="B33" t="s">
        <v>466</v>
      </c>
      <c r="C33" t="s">
        <v>10</v>
      </c>
      <c r="D33" t="n">
        <v>100</v>
      </c>
      <c r="E33" t="n">
        <v>71.38</v>
      </c>
      <c r="F33" t="n">
        <v>56.21</v>
      </c>
      <c r="G33" t="n">
        <v>44.83</v>
      </c>
    </row>
    <row r="34">
      <c r="A34" t="s">
        <v>25</v>
      </c>
      <c r="B34" t="s">
        <v>466</v>
      </c>
      <c r="C34" t="s">
        <v>9</v>
      </c>
      <c r="D34" t="n">
        <v>211</v>
      </c>
      <c r="E34" t="n">
        <v>141</v>
      </c>
      <c r="F34" t="n">
        <v>112</v>
      </c>
      <c r="G34"/>
    </row>
    <row r="35">
      <c r="A35" t="s">
        <v>25</v>
      </c>
      <c r="B35" t="s">
        <v>466</v>
      </c>
      <c r="C35" t="s">
        <v>10</v>
      </c>
      <c r="D35" t="n">
        <v>100</v>
      </c>
      <c r="E35" t="n">
        <v>66.82</v>
      </c>
      <c r="F35" t="n">
        <v>53.08</v>
      </c>
      <c r="G35"/>
    </row>
    <row r="36">
      <c r="A36" t="s">
        <v>26</v>
      </c>
      <c r="B36" t="s">
        <v>466</v>
      </c>
      <c r="C36" t="s">
        <v>9</v>
      </c>
      <c r="D36" t="n">
        <v>189</v>
      </c>
      <c r="E36" t="n">
        <v>124</v>
      </c>
      <c r="F36"/>
      <c r="G36"/>
    </row>
    <row r="37">
      <c r="A37" t="s">
        <v>26</v>
      </c>
      <c r="B37" t="s">
        <v>466</v>
      </c>
      <c r="C37" t="s">
        <v>10</v>
      </c>
      <c r="D37" t="n">
        <v>100</v>
      </c>
      <c r="E37" t="n">
        <v>65.61</v>
      </c>
      <c r="F37"/>
      <c r="G37"/>
    </row>
    <row r="38">
      <c r="A38" t="s">
        <v>27</v>
      </c>
      <c r="B38" t="s">
        <v>466</v>
      </c>
      <c r="C38" t="s">
        <v>9</v>
      </c>
      <c r="D38" t="n">
        <v>211</v>
      </c>
      <c r="E38"/>
      <c r="F38"/>
      <c r="G38"/>
    </row>
    <row r="39">
      <c r="A39" t="s">
        <v>27</v>
      </c>
      <c r="B39" t="s">
        <v>466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468</v>
      </c>
      <c r="C4" t="s">
        <v>9</v>
      </c>
      <c r="D4" t="n">
        <v>517</v>
      </c>
      <c r="E4" t="n">
        <v>326</v>
      </c>
      <c r="F4" t="n">
        <v>268</v>
      </c>
      <c r="G4" t="n">
        <v>236</v>
      </c>
    </row>
    <row r="5">
      <c r="A5" t="s">
        <v>8</v>
      </c>
      <c r="B5" t="s">
        <v>468</v>
      </c>
      <c r="C5" t="s">
        <v>10</v>
      </c>
      <c r="D5" t="n">
        <v>100</v>
      </c>
      <c r="E5" t="n">
        <v>63.06</v>
      </c>
      <c r="F5" t="n">
        <v>51.84</v>
      </c>
      <c r="G5" t="n">
        <v>45.65</v>
      </c>
    </row>
    <row r="6">
      <c r="A6" t="s">
        <v>11</v>
      </c>
      <c r="B6" t="s">
        <v>468</v>
      </c>
      <c r="C6" t="s">
        <v>9</v>
      </c>
      <c r="D6" t="n">
        <v>432</v>
      </c>
      <c r="E6" t="n">
        <v>312</v>
      </c>
      <c r="F6" t="n">
        <v>247</v>
      </c>
      <c r="G6" t="n">
        <v>221</v>
      </c>
    </row>
    <row r="7">
      <c r="A7" t="s">
        <v>11</v>
      </c>
      <c r="B7" t="s">
        <v>468</v>
      </c>
      <c r="C7" t="s">
        <v>10</v>
      </c>
      <c r="D7" t="n">
        <v>100</v>
      </c>
      <c r="E7" t="n">
        <v>72.22</v>
      </c>
      <c r="F7" t="n">
        <v>57.18</v>
      </c>
      <c r="G7" t="n">
        <v>51.16</v>
      </c>
    </row>
    <row r="8">
      <c r="A8" t="s">
        <v>12</v>
      </c>
      <c r="B8" t="s">
        <v>468</v>
      </c>
      <c r="C8" t="s">
        <v>9</v>
      </c>
      <c r="D8" t="n">
        <v>562</v>
      </c>
      <c r="E8" t="n">
        <v>406</v>
      </c>
      <c r="F8" t="n">
        <v>323</v>
      </c>
      <c r="G8" t="n">
        <v>288</v>
      </c>
    </row>
    <row r="9">
      <c r="A9" t="s">
        <v>12</v>
      </c>
      <c r="B9" t="s">
        <v>468</v>
      </c>
      <c r="C9" t="s">
        <v>10</v>
      </c>
      <c r="D9" t="n">
        <v>100</v>
      </c>
      <c r="E9" t="n">
        <v>72.24</v>
      </c>
      <c r="F9" t="n">
        <v>57.47</v>
      </c>
      <c r="G9" t="n">
        <v>51.25</v>
      </c>
    </row>
    <row r="10">
      <c r="A10" t="s">
        <v>13</v>
      </c>
      <c r="B10" t="s">
        <v>468</v>
      </c>
      <c r="C10" t="s">
        <v>9</v>
      </c>
      <c r="D10" t="n">
        <v>534</v>
      </c>
      <c r="E10" t="n">
        <v>380</v>
      </c>
      <c r="F10" t="n">
        <v>318</v>
      </c>
      <c r="G10" t="n">
        <v>285</v>
      </c>
    </row>
    <row r="11">
      <c r="A11" t="s">
        <v>13</v>
      </c>
      <c r="B11" t="s">
        <v>468</v>
      </c>
      <c r="C11" t="s">
        <v>10</v>
      </c>
      <c r="D11" t="n">
        <v>100</v>
      </c>
      <c r="E11" t="n">
        <v>71.16</v>
      </c>
      <c r="F11" t="n">
        <v>59.55</v>
      </c>
      <c r="G11" t="n">
        <v>53.37</v>
      </c>
    </row>
    <row r="12">
      <c r="A12" t="s">
        <v>14</v>
      </c>
      <c r="B12" t="s">
        <v>468</v>
      </c>
      <c r="C12" t="s">
        <v>9</v>
      </c>
      <c r="D12" t="n">
        <v>562</v>
      </c>
      <c r="E12" t="n">
        <v>395</v>
      </c>
      <c r="F12" t="n">
        <v>331</v>
      </c>
      <c r="G12" t="n">
        <v>296</v>
      </c>
    </row>
    <row r="13">
      <c r="A13" t="s">
        <v>14</v>
      </c>
      <c r="B13" t="s">
        <v>468</v>
      </c>
      <c r="C13" t="s">
        <v>10</v>
      </c>
      <c r="D13" t="n">
        <v>100</v>
      </c>
      <c r="E13" t="n">
        <v>70.28</v>
      </c>
      <c r="F13" t="n">
        <v>58.9</v>
      </c>
      <c r="G13" t="n">
        <v>52.67</v>
      </c>
    </row>
    <row r="14">
      <c r="A14" t="s">
        <v>15</v>
      </c>
      <c r="B14" t="s">
        <v>468</v>
      </c>
      <c r="C14" t="s">
        <v>9</v>
      </c>
      <c r="D14" t="n">
        <v>645</v>
      </c>
      <c r="E14" t="n">
        <v>432</v>
      </c>
      <c r="F14" t="n">
        <v>328</v>
      </c>
      <c r="G14" t="n">
        <v>293</v>
      </c>
    </row>
    <row r="15">
      <c r="A15" t="s">
        <v>15</v>
      </c>
      <c r="B15" t="s">
        <v>468</v>
      </c>
      <c r="C15" t="s">
        <v>10</v>
      </c>
      <c r="D15" t="n">
        <v>100</v>
      </c>
      <c r="E15" t="n">
        <v>66.98</v>
      </c>
      <c r="F15" t="n">
        <v>50.85</v>
      </c>
      <c r="G15" t="n">
        <v>45.43</v>
      </c>
    </row>
    <row r="16">
      <c r="A16" t="s">
        <v>16</v>
      </c>
      <c r="B16" t="s">
        <v>468</v>
      </c>
      <c r="C16" t="s">
        <v>9</v>
      </c>
      <c r="D16" t="n">
        <v>625</v>
      </c>
      <c r="E16" t="n">
        <v>445</v>
      </c>
      <c r="F16" t="n">
        <v>352</v>
      </c>
      <c r="G16" t="n">
        <v>312</v>
      </c>
    </row>
    <row r="17">
      <c r="A17" t="s">
        <v>16</v>
      </c>
      <c r="B17" t="s">
        <v>468</v>
      </c>
      <c r="C17" t="s">
        <v>10</v>
      </c>
      <c r="D17" t="n">
        <v>100</v>
      </c>
      <c r="E17" t="n">
        <v>71.2</v>
      </c>
      <c r="F17" t="n">
        <v>56.32</v>
      </c>
      <c r="G17" t="n">
        <v>49.92</v>
      </c>
    </row>
    <row r="18">
      <c r="A18" t="s">
        <v>17</v>
      </c>
      <c r="B18" t="s">
        <v>468</v>
      </c>
      <c r="C18" t="s">
        <v>9</v>
      </c>
      <c r="D18" t="n">
        <v>662</v>
      </c>
      <c r="E18" t="n">
        <v>456</v>
      </c>
      <c r="F18" t="n">
        <v>349</v>
      </c>
      <c r="G18" t="n">
        <v>310</v>
      </c>
    </row>
    <row r="19">
      <c r="A19" t="s">
        <v>17</v>
      </c>
      <c r="B19" t="s">
        <v>468</v>
      </c>
      <c r="C19" t="s">
        <v>10</v>
      </c>
      <c r="D19" t="n">
        <v>100</v>
      </c>
      <c r="E19" t="n">
        <v>68.88</v>
      </c>
      <c r="F19" t="n">
        <v>52.72</v>
      </c>
      <c r="G19" t="n">
        <v>46.83</v>
      </c>
    </row>
    <row r="20">
      <c r="A20" t="s">
        <v>18</v>
      </c>
      <c r="B20" t="s">
        <v>468</v>
      </c>
      <c r="C20" t="s">
        <v>9</v>
      </c>
      <c r="D20" t="n">
        <v>543</v>
      </c>
      <c r="E20" t="n">
        <v>386</v>
      </c>
      <c r="F20" t="n">
        <v>301</v>
      </c>
      <c r="G20" t="n">
        <v>261</v>
      </c>
    </row>
    <row r="21">
      <c r="A21" t="s">
        <v>18</v>
      </c>
      <c r="B21" t="s">
        <v>468</v>
      </c>
      <c r="C21" t="s">
        <v>10</v>
      </c>
      <c r="D21" t="n">
        <v>100</v>
      </c>
      <c r="E21" t="n">
        <v>71.09</v>
      </c>
      <c r="F21" t="n">
        <v>55.43</v>
      </c>
      <c r="G21" t="n">
        <v>48.07</v>
      </c>
    </row>
    <row r="22">
      <c r="A22" t="s">
        <v>19</v>
      </c>
      <c r="B22" t="s">
        <v>468</v>
      </c>
      <c r="C22" t="s">
        <v>9</v>
      </c>
      <c r="D22" t="n">
        <v>556</v>
      </c>
      <c r="E22" t="n">
        <v>377</v>
      </c>
      <c r="F22" t="n">
        <v>316</v>
      </c>
      <c r="G22" t="n">
        <v>279</v>
      </c>
    </row>
    <row r="23">
      <c r="A23" t="s">
        <v>19</v>
      </c>
      <c r="B23" t="s">
        <v>468</v>
      </c>
      <c r="C23" t="s">
        <v>10</v>
      </c>
      <c r="D23" t="n">
        <v>100</v>
      </c>
      <c r="E23" t="n">
        <v>67.81</v>
      </c>
      <c r="F23" t="n">
        <v>56.83</v>
      </c>
      <c r="G23" t="n">
        <v>50.18</v>
      </c>
    </row>
    <row r="24">
      <c r="A24" t="s">
        <v>20</v>
      </c>
      <c r="B24" t="s">
        <v>468</v>
      </c>
      <c r="C24" t="s">
        <v>9</v>
      </c>
      <c r="D24" t="n">
        <v>633</v>
      </c>
      <c r="E24" t="n">
        <v>461</v>
      </c>
      <c r="F24" t="n">
        <v>365</v>
      </c>
      <c r="G24" t="n">
        <v>325</v>
      </c>
    </row>
    <row r="25">
      <c r="A25" t="s">
        <v>20</v>
      </c>
      <c r="B25" t="s">
        <v>468</v>
      </c>
      <c r="C25" t="s">
        <v>10</v>
      </c>
      <c r="D25" t="n">
        <v>100</v>
      </c>
      <c r="E25" t="n">
        <v>72.83</v>
      </c>
      <c r="F25" t="n">
        <v>57.66</v>
      </c>
      <c r="G25" t="n">
        <v>51.34</v>
      </c>
    </row>
    <row r="26">
      <c r="A26" t="s">
        <v>21</v>
      </c>
      <c r="B26" t="s">
        <v>468</v>
      </c>
      <c r="C26" t="s">
        <v>9</v>
      </c>
      <c r="D26" t="n">
        <v>559</v>
      </c>
      <c r="E26" t="n">
        <v>405</v>
      </c>
      <c r="F26" t="n">
        <v>316</v>
      </c>
      <c r="G26" t="n">
        <v>281</v>
      </c>
    </row>
    <row r="27">
      <c r="A27" t="s">
        <v>21</v>
      </c>
      <c r="B27" t="s">
        <v>468</v>
      </c>
      <c r="C27" t="s">
        <v>10</v>
      </c>
      <c r="D27" t="n">
        <v>100</v>
      </c>
      <c r="E27" t="n">
        <v>72.45</v>
      </c>
      <c r="F27" t="n">
        <v>56.53</v>
      </c>
      <c r="G27" t="n">
        <v>50.27</v>
      </c>
    </row>
    <row r="28">
      <c r="A28" t="s">
        <v>22</v>
      </c>
      <c r="B28" t="s">
        <v>468</v>
      </c>
      <c r="C28" t="s">
        <v>9</v>
      </c>
      <c r="D28" t="n">
        <v>471</v>
      </c>
      <c r="E28" t="n">
        <v>327</v>
      </c>
      <c r="F28" t="n">
        <v>269</v>
      </c>
      <c r="G28" t="n">
        <v>232</v>
      </c>
    </row>
    <row r="29">
      <c r="A29" t="s">
        <v>22</v>
      </c>
      <c r="B29" t="s">
        <v>468</v>
      </c>
      <c r="C29" t="s">
        <v>10</v>
      </c>
      <c r="D29" t="n">
        <v>100</v>
      </c>
      <c r="E29" t="n">
        <v>69.43</v>
      </c>
      <c r="F29" t="n">
        <v>57.11</v>
      </c>
      <c r="G29" t="n">
        <v>49.26</v>
      </c>
    </row>
    <row r="30">
      <c r="A30" t="s">
        <v>23</v>
      </c>
      <c r="B30" t="s">
        <v>468</v>
      </c>
      <c r="C30" t="s">
        <v>9</v>
      </c>
      <c r="D30" t="n">
        <v>535</v>
      </c>
      <c r="E30" t="n">
        <v>376</v>
      </c>
      <c r="F30" t="n">
        <v>313</v>
      </c>
      <c r="G30" t="n">
        <v>263</v>
      </c>
    </row>
    <row r="31">
      <c r="A31" t="s">
        <v>23</v>
      </c>
      <c r="B31" t="s">
        <v>468</v>
      </c>
      <c r="C31" t="s">
        <v>10</v>
      </c>
      <c r="D31" t="n">
        <v>100</v>
      </c>
      <c r="E31" t="n">
        <v>70.28</v>
      </c>
      <c r="F31" t="n">
        <v>58.5</v>
      </c>
      <c r="G31" t="n">
        <v>49.16</v>
      </c>
    </row>
    <row r="32">
      <c r="A32" t="s">
        <v>24</v>
      </c>
      <c r="B32" t="s">
        <v>468</v>
      </c>
      <c r="C32" t="s">
        <v>9</v>
      </c>
      <c r="D32" t="n">
        <v>461</v>
      </c>
      <c r="E32" t="n">
        <v>323</v>
      </c>
      <c r="F32" t="n">
        <v>252</v>
      </c>
      <c r="G32" t="n">
        <v>203</v>
      </c>
    </row>
    <row r="33">
      <c r="A33" t="s">
        <v>24</v>
      </c>
      <c r="B33" t="s">
        <v>468</v>
      </c>
      <c r="C33" t="s">
        <v>10</v>
      </c>
      <c r="D33" t="n">
        <v>100</v>
      </c>
      <c r="E33" t="n">
        <v>70.07</v>
      </c>
      <c r="F33" t="n">
        <v>54.66</v>
      </c>
      <c r="G33" t="n">
        <v>44.03</v>
      </c>
    </row>
    <row r="34">
      <c r="A34" t="s">
        <v>25</v>
      </c>
      <c r="B34" t="s">
        <v>468</v>
      </c>
      <c r="C34" t="s">
        <v>9</v>
      </c>
      <c r="D34" t="n">
        <v>458</v>
      </c>
      <c r="E34" t="n">
        <v>297</v>
      </c>
      <c r="F34" t="n">
        <v>247</v>
      </c>
      <c r="G34"/>
    </row>
    <row r="35">
      <c r="A35" t="s">
        <v>25</v>
      </c>
      <c r="B35" t="s">
        <v>468</v>
      </c>
      <c r="C35" t="s">
        <v>10</v>
      </c>
      <c r="D35" t="n">
        <v>100</v>
      </c>
      <c r="E35" t="n">
        <v>64.85</v>
      </c>
      <c r="F35" t="n">
        <v>53.93</v>
      </c>
      <c r="G35"/>
    </row>
    <row r="36">
      <c r="A36" t="s">
        <v>26</v>
      </c>
      <c r="B36" t="s">
        <v>468</v>
      </c>
      <c r="C36" t="s">
        <v>9</v>
      </c>
      <c r="D36" t="n">
        <v>330</v>
      </c>
      <c r="E36" t="n">
        <v>237</v>
      </c>
      <c r="F36"/>
      <c r="G36"/>
    </row>
    <row r="37">
      <c r="A37" t="s">
        <v>26</v>
      </c>
      <c r="B37" t="s">
        <v>468</v>
      </c>
      <c r="C37" t="s">
        <v>10</v>
      </c>
      <c r="D37" t="n">
        <v>100</v>
      </c>
      <c r="E37" t="n">
        <v>71.82</v>
      </c>
      <c r="F37"/>
      <c r="G37"/>
    </row>
    <row r="38">
      <c r="A38" t="s">
        <v>27</v>
      </c>
      <c r="B38" t="s">
        <v>468</v>
      </c>
      <c r="C38" t="s">
        <v>9</v>
      </c>
      <c r="D38" t="n">
        <v>327</v>
      </c>
      <c r="E38"/>
      <c r="F38"/>
      <c r="G38"/>
    </row>
    <row r="39">
      <c r="A39" t="s">
        <v>27</v>
      </c>
      <c r="B39" t="s">
        <v>468</v>
      </c>
      <c r="C39" t="s">
        <v>10</v>
      </c>
      <c r="D39" t="n">
        <v>100</v>
      </c>
      <c r="E39"/>
      <c r="F39"/>
      <c r="G39"/>
    </row>
    <row r="40">
      <c r="A40" s="5" t="s">
        <v>28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baltzlem</dc:creator>
  <cp:lastModifiedBy>baltzlem</cp:lastModifiedBy>
  <dcterms:created xsi:type="dcterms:W3CDTF">2023-08-23T16:38:31Z</dcterms:created>
</coreProperties>
</file>