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/>
  <mc:AlternateContent xmlns:mc="http://schemas.openxmlformats.org/markup-compatibility/2006">
    <mc:Choice Requires="x15">
      <x15ac:absPath xmlns:x15ac="http://schemas.microsoft.com/office/spreadsheetml/2010/11/ac" url="C:\Users\christianc\Downloads\"/>
    </mc:Choice>
  </mc:AlternateContent>
  <xr:revisionPtr revIDLastSave="0" documentId="13_ncr:1_{7D839B96-1604-4827-8A5C-33716C5F0426}" xr6:coauthVersionLast="47" xr6:coauthVersionMax="47" xr10:uidLastSave="{00000000-0000-0000-0000-000000000000}"/>
  <bookViews>
    <workbookView xWindow="28680" yWindow="-165" windowWidth="29040" windowHeight="15840" xr2:uid="{00000000-000D-0000-FFFF-FFFF00000000}"/>
  </bookViews>
  <sheets>
    <sheet name="Contents" sheetId="1" r:id="rId1"/>
    <sheet name="All" sheetId="2" r:id="rId2"/>
    <sheet name="Male" sheetId="3" r:id="rId3"/>
    <sheet name="Female" sheetId="4" r:id="rId4"/>
    <sheet name="Sex_Unknown_or_Not_Reported" sheetId="5" r:id="rId5"/>
    <sheet name="Nonresident" sheetId="6" r:id="rId6"/>
    <sheet name="Hispanic_Latinx" sheetId="7" r:id="rId7"/>
    <sheet name="American_Indian_Alaskan_Native" sheetId="8" r:id="rId8"/>
    <sheet name="Asian" sheetId="9" r:id="rId9"/>
    <sheet name="Black_African_American" sheetId="10" r:id="rId10"/>
    <sheet name="Pacific_Islander" sheetId="11" r:id="rId11"/>
    <sheet name="White" sheetId="12" r:id="rId12"/>
    <sheet name="Two_or_More_Races" sheetId="13" r:id="rId13"/>
    <sheet name="Unknown_Did_Not_Respond" sheetId="14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7" i="1" l="1"/>
  <c r="A48" i="14"/>
  <c r="A37" i="13"/>
  <c r="A48" i="12"/>
  <c r="A48" i="11"/>
  <c r="A48" i="10"/>
  <c r="A48" i="9"/>
  <c r="A45" i="8"/>
  <c r="A48" i="7"/>
  <c r="A21" i="6"/>
  <c r="A20" i="5"/>
  <c r="A48" i="4"/>
  <c r="A48" i="3"/>
  <c r="A48" i="2"/>
  <c r="A15" i="1"/>
  <c r="A14" i="1"/>
  <c r="A13" i="1"/>
  <c r="A12" i="1"/>
  <c r="A11" i="1"/>
  <c r="A10" i="1"/>
  <c r="A9" i="1"/>
  <c r="A8" i="1"/>
  <c r="A6" i="1"/>
  <c r="A5" i="1"/>
  <c r="A4" i="1"/>
  <c r="A3" i="1"/>
</calcChain>
</file>

<file path=xl/sharedStrings.xml><?xml version="1.0" encoding="utf-8"?>
<sst xmlns="http://schemas.openxmlformats.org/spreadsheetml/2006/main" count="2049" uniqueCount="116">
  <si>
    <t>Contents</t>
  </si>
  <si>
    <t>All</t>
  </si>
  <si>
    <t>Cohort</t>
  </si>
  <si>
    <t>Financial_Aid_Status</t>
  </si>
  <si>
    <t>Group</t>
  </si>
  <si>
    <t>Cohort_Total</t>
  </si>
  <si>
    <t>Completers within 150% of normal time</t>
  </si>
  <si>
    <t>Graduation rate within 150% of normal time (%)</t>
  </si>
  <si>
    <t>Fall 2008</t>
  </si>
  <si>
    <t>Direct Loan, No Pell Grant</t>
  </si>
  <si>
    <t>All Students</t>
  </si>
  <si>
    <t>No Loan, No Pell</t>
  </si>
  <si>
    <t>Pell Grant</t>
  </si>
  <si>
    <t>Fall 2009</t>
  </si>
  <si>
    <t>Fall 2010</t>
  </si>
  <si>
    <t>Fall 2011</t>
  </si>
  <si>
    <t>Fall 2012</t>
  </si>
  <si>
    <t>Fall 2013</t>
  </si>
  <si>
    <t>Fall 2014</t>
  </si>
  <si>
    <t>Fall 2015</t>
  </si>
  <si>
    <t>Fall 2016</t>
  </si>
  <si>
    <t>Fall 2017</t>
  </si>
  <si>
    <t>Fall 2018</t>
  </si>
  <si>
    <t>Fall 2019</t>
  </si>
  <si>
    <t>Fall 2020</t>
  </si>
  <si>
    <t>Fall 2021</t>
  </si>
  <si>
    <t>Source: SCARF and Saturn Research tables</t>
  </si>
  <si>
    <t>Note: Values for cohort combinations with fewer than 10 students are suppressed with an asterisk (*).</t>
  </si>
  <si>
    <t>Male</t>
  </si>
  <si>
    <t>SEX</t>
  </si>
  <si>
    <t>M</t>
  </si>
  <si>
    <t>Female</t>
  </si>
  <si>
    <t>F</t>
  </si>
  <si>
    <t>Sex_Unknown_or_Not_Reported</t>
  </si>
  <si>
    <t>N</t>
  </si>
  <si>
    <t>*</t>
  </si>
  <si>
    <t>Race</t>
  </si>
  <si>
    <t>16</t>
  </si>
  <si>
    <t>57.1</t>
  </si>
  <si>
    <t>4</t>
  </si>
  <si>
    <t>33.3</t>
  </si>
  <si>
    <t>8</t>
  </si>
  <si>
    <t>34.8</t>
  </si>
  <si>
    <t>36.4</t>
  </si>
  <si>
    <t>14</t>
  </si>
  <si>
    <t>58.3</t>
  </si>
  <si>
    <t>25.8</t>
  </si>
  <si>
    <t>15</t>
  </si>
  <si>
    <t>50</t>
  </si>
  <si>
    <t>60.9</t>
  </si>
  <si>
    <t>Hispanic/Latinx</t>
  </si>
  <si>
    <t>5</t>
  </si>
  <si>
    <t>26.3</t>
  </si>
  <si>
    <t>11</t>
  </si>
  <si>
    <t>57.9</t>
  </si>
  <si>
    <t>27</t>
  </si>
  <si>
    <t>62.8</t>
  </si>
  <si>
    <t>9</t>
  </si>
  <si>
    <t>7</t>
  </si>
  <si>
    <t>35</t>
  </si>
  <si>
    <t>39</t>
  </si>
  <si>
    <t>59.1</t>
  </si>
  <si>
    <t>10</t>
  </si>
  <si>
    <t>47.6</t>
  </si>
  <si>
    <t>52</t>
  </si>
  <si>
    <t>47.7</t>
  </si>
  <si>
    <t>44.4</t>
  </si>
  <si>
    <t>55</t>
  </si>
  <si>
    <t>54.5</t>
  </si>
  <si>
    <t>3</t>
  </si>
  <si>
    <t>30</t>
  </si>
  <si>
    <t>34</t>
  </si>
  <si>
    <t>45.3</t>
  </si>
  <si>
    <t>41.7</t>
  </si>
  <si>
    <t>21</t>
  </si>
  <si>
    <t>51.2</t>
  </si>
  <si>
    <t>23.1</t>
  </si>
  <si>
    <t>38</t>
  </si>
  <si>
    <t>46.3</t>
  </si>
  <si>
    <t>12</t>
  </si>
  <si>
    <t>45</t>
  </si>
  <si>
    <t>55.6</t>
  </si>
  <si>
    <t>American_Indian/Alaskan Native</t>
  </si>
  <si>
    <t>20</t>
  </si>
  <si>
    <t>Asian</t>
  </si>
  <si>
    <t>61.5</t>
  </si>
  <si>
    <t>26.7</t>
  </si>
  <si>
    <t>71.4</t>
  </si>
  <si>
    <t>25</t>
  </si>
  <si>
    <t>13</t>
  </si>
  <si>
    <t>44.8</t>
  </si>
  <si>
    <t>6</t>
  </si>
  <si>
    <t>46.2</t>
  </si>
  <si>
    <t>56.3</t>
  </si>
  <si>
    <t>52.9</t>
  </si>
  <si>
    <t>38.5</t>
  </si>
  <si>
    <t>43.8</t>
  </si>
  <si>
    <t>Black/African American</t>
  </si>
  <si>
    <t>28.6</t>
  </si>
  <si>
    <t>32</t>
  </si>
  <si>
    <t>19.6</t>
  </si>
  <si>
    <t>25.7</t>
  </si>
  <si>
    <t>1</t>
  </si>
  <si>
    <t>40</t>
  </si>
  <si>
    <t>20.7</t>
  </si>
  <si>
    <t>Pacific Islander</t>
  </si>
  <si>
    <t>30.8</t>
  </si>
  <si>
    <t>37.5</t>
  </si>
  <si>
    <t>21.4</t>
  </si>
  <si>
    <t>White</t>
  </si>
  <si>
    <t>Two or More Races</t>
  </si>
  <si>
    <t>60</t>
  </si>
  <si>
    <t>Unknown/Did Not Respond</t>
  </si>
  <si>
    <t>2</t>
  </si>
  <si>
    <t>57.7</t>
  </si>
  <si>
    <t>Nonresident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</si>
</sst>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rgb="FF000000"/>
      <name val="Calibri"/>
      <family val="2"/>
      <scheme val="minor"/>
    </font>
    <font>
      <u/>
      <sz val="11"/>
      <color theme="10"/>
      <name val="Calibri"/>
    </font>
    <font>
      <b/>
      <sz val="11"/>
      <color rgb="FF000000"/>
      <name val="Calibri"/>
    </font>
    <font>
      <sz val="11"/>
      <color rgb="FF000000"/>
      <name val="Calibri"/>
    </font>
    <font>
      <sz val="11"/>
      <color rgb="FF0000FF"/>
      <name val="Calibri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8DBD3"/>
      </patternFill>
    </fill>
    <fill>
      <patternFill patternType="solid">
        <fgColor rgb="FFF5F7F1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8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left"/>
    </xf>
    <xf numFmtId="0" fontId="2" fillId="3" borderId="0" xfId="0" applyFont="1" applyFill="1"/>
    <xf numFmtId="0" fontId="3" fillId="2" borderId="0" xfId="0" applyFont="1" applyFill="1"/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5" fillId="0" borderId="0" xfId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5"/>
  <sheetViews>
    <sheetView tabSelected="1" workbookViewId="0"/>
  </sheetViews>
  <sheetFormatPr defaultColWidth="11.42578125" defaultRowHeight="15" x14ac:dyDescent="0.25"/>
  <sheetData>
    <row r="1" spans="1:1" x14ac:dyDescent="0.25">
      <c r="A1" s="2" t="s">
        <v>0</v>
      </c>
    </row>
    <row r="3" spans="1:1" x14ac:dyDescent="0.25">
      <c r="A3" s="1" t="str">
        <f>HYPERLINK("#All!A1", "All")</f>
        <v>All</v>
      </c>
    </row>
    <row r="4" spans="1:1" x14ac:dyDescent="0.25">
      <c r="A4" s="1" t="str">
        <f>HYPERLINK("#Male!A1", "Male")</f>
        <v>Male</v>
      </c>
    </row>
    <row r="5" spans="1:1" x14ac:dyDescent="0.25">
      <c r="A5" s="1" t="str">
        <f>HYPERLINK("#Female!A1", "Female")</f>
        <v>Female</v>
      </c>
    </row>
    <row r="6" spans="1:1" x14ac:dyDescent="0.25">
      <c r="A6" s="1" t="str">
        <f>HYPERLINK("#Sex_Unknown_or_Not_Reported!A1", "Sex_Unknown_or_Not_Reported")</f>
        <v>Sex_Unknown_or_Not_Reported</v>
      </c>
    </row>
    <row r="7" spans="1:1" x14ac:dyDescent="0.25">
      <c r="A7" s="7" t="str">
        <f>HYPERLINK("#Nonresident!A1", "Nonresident")</f>
        <v>Nonresident</v>
      </c>
    </row>
    <row r="8" spans="1:1" x14ac:dyDescent="0.25">
      <c r="A8" s="1" t="str">
        <f>HYPERLINK("#Hispanic/Latinx!A1", "Hispanic/Latinx")</f>
        <v>Hispanic/Latinx</v>
      </c>
    </row>
    <row r="9" spans="1:1" x14ac:dyDescent="0.25">
      <c r="A9" s="1" t="str">
        <f>HYPERLINK("#American_Indian/Alaskan Native!A1", "American_Indian/Alaskan Native")</f>
        <v>American_Indian/Alaskan Native</v>
      </c>
    </row>
    <row r="10" spans="1:1" x14ac:dyDescent="0.25">
      <c r="A10" s="1" t="str">
        <f>HYPERLINK("#Asian!A1", "Asian")</f>
        <v>Asian</v>
      </c>
    </row>
    <row r="11" spans="1:1" x14ac:dyDescent="0.25">
      <c r="A11" s="1" t="str">
        <f>HYPERLINK("#Black/African American!A1", "Black/African American")</f>
        <v>Black/African American</v>
      </c>
    </row>
    <row r="12" spans="1:1" x14ac:dyDescent="0.25">
      <c r="A12" s="1" t="str">
        <f>HYPERLINK("#Pacific Islander!A1", "Pacific Islander")</f>
        <v>Pacific Islander</v>
      </c>
    </row>
    <row r="13" spans="1:1" x14ac:dyDescent="0.25">
      <c r="A13" s="1" t="str">
        <f>HYPERLINK("#White!A1", "White")</f>
        <v>White</v>
      </c>
    </row>
    <row r="14" spans="1:1" x14ac:dyDescent="0.25">
      <c r="A14" s="1" t="str">
        <f>HYPERLINK("#Two or More Races!A1", "Two or More Races")</f>
        <v>Two or More Races</v>
      </c>
    </row>
    <row r="15" spans="1:1" x14ac:dyDescent="0.25">
      <c r="A15" s="1" t="str">
        <f>HYPERLINK("#Unknown/Did Not Respond!A1", "Unknown/Did Not Respond")</f>
        <v>Unknown/Did Not Respond</v>
      </c>
    </row>
  </sheetData>
  <pageMargins left="0.7" right="0.7" top="0.75" bottom="0.75" header="0.3" footer="0.3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8"/>
  <sheetViews>
    <sheetView workbookViewId="0">
      <selection sqref="A1:F1"/>
    </sheetView>
  </sheetViews>
  <sheetFormatPr defaultColWidth="11.42578125" defaultRowHeight="15" x14ac:dyDescent="0.25"/>
  <cols>
    <col min="1" max="1" width="101.7109375" customWidth="1"/>
    <col min="2" max="2" width="26.7109375" customWidth="1"/>
    <col min="3" max="3" width="22.7109375" customWidth="1"/>
    <col min="4" max="4" width="12.7109375" customWidth="1"/>
    <col min="5" max="5" width="37.7109375" customWidth="1"/>
    <col min="6" max="6" width="46.7109375" customWidth="1"/>
    <col min="7" max="100" width="9.140625" customWidth="1"/>
  </cols>
  <sheetData>
    <row r="1" spans="1:6" x14ac:dyDescent="0.25">
      <c r="A1" s="6" t="s">
        <v>97</v>
      </c>
      <c r="B1" s="6"/>
      <c r="C1" s="6"/>
      <c r="D1" s="6"/>
      <c r="E1" s="6"/>
      <c r="F1" s="6"/>
    </row>
    <row r="3" spans="1:6" x14ac:dyDescent="0.25">
      <c r="A3" s="3" t="s">
        <v>2</v>
      </c>
      <c r="B3" s="3" t="s">
        <v>3</v>
      </c>
      <c r="C3" s="3" t="s">
        <v>36</v>
      </c>
      <c r="D3" s="3" t="s">
        <v>5</v>
      </c>
      <c r="E3" s="3" t="s">
        <v>6</v>
      </c>
      <c r="F3" s="3" t="s">
        <v>7</v>
      </c>
    </row>
    <row r="4" spans="1:6" x14ac:dyDescent="0.25">
      <c r="A4" t="s">
        <v>8</v>
      </c>
      <c r="B4" t="s">
        <v>9</v>
      </c>
      <c r="C4" t="s">
        <v>97</v>
      </c>
      <c r="D4">
        <v>6</v>
      </c>
      <c r="E4" t="s">
        <v>35</v>
      </c>
      <c r="F4" t="s">
        <v>35</v>
      </c>
    </row>
    <row r="5" spans="1:6" x14ac:dyDescent="0.25">
      <c r="A5" t="s">
        <v>8</v>
      </c>
      <c r="B5" t="s">
        <v>11</v>
      </c>
      <c r="C5" t="s">
        <v>97</v>
      </c>
      <c r="D5">
        <v>3</v>
      </c>
      <c r="E5" t="s">
        <v>35</v>
      </c>
      <c r="F5" t="s">
        <v>35</v>
      </c>
    </row>
    <row r="6" spans="1:6" x14ac:dyDescent="0.25">
      <c r="A6" t="s">
        <v>8</v>
      </c>
      <c r="B6" t="s">
        <v>12</v>
      </c>
      <c r="C6" t="s">
        <v>97</v>
      </c>
      <c r="D6">
        <v>14</v>
      </c>
      <c r="E6" t="s">
        <v>39</v>
      </c>
      <c r="F6" t="s">
        <v>98</v>
      </c>
    </row>
    <row r="7" spans="1:6" x14ac:dyDescent="0.25">
      <c r="A7" t="s">
        <v>13</v>
      </c>
      <c r="B7" t="s">
        <v>9</v>
      </c>
      <c r="C7" t="s">
        <v>97</v>
      </c>
      <c r="D7">
        <v>7</v>
      </c>
      <c r="E7" t="s">
        <v>35</v>
      </c>
      <c r="F7" t="s">
        <v>35</v>
      </c>
    </row>
    <row r="8" spans="1:6" x14ac:dyDescent="0.25">
      <c r="A8" t="s">
        <v>13</v>
      </c>
      <c r="B8" t="s">
        <v>11</v>
      </c>
      <c r="C8" t="s">
        <v>97</v>
      </c>
      <c r="D8">
        <v>5</v>
      </c>
      <c r="E8" t="s">
        <v>35</v>
      </c>
      <c r="F8" t="s">
        <v>35</v>
      </c>
    </row>
    <row r="9" spans="1:6" x14ac:dyDescent="0.25">
      <c r="A9" t="s">
        <v>13</v>
      </c>
      <c r="B9" t="s">
        <v>12</v>
      </c>
      <c r="C9" t="s">
        <v>97</v>
      </c>
      <c r="D9">
        <v>21</v>
      </c>
      <c r="E9" t="s">
        <v>91</v>
      </c>
      <c r="F9" t="s">
        <v>98</v>
      </c>
    </row>
    <row r="10" spans="1:6" x14ac:dyDescent="0.25">
      <c r="A10" t="s">
        <v>14</v>
      </c>
      <c r="B10" t="s">
        <v>9</v>
      </c>
      <c r="C10" t="s">
        <v>97</v>
      </c>
      <c r="D10">
        <v>8</v>
      </c>
      <c r="E10" t="s">
        <v>35</v>
      </c>
      <c r="F10" t="s">
        <v>35</v>
      </c>
    </row>
    <row r="11" spans="1:6" x14ac:dyDescent="0.25">
      <c r="A11" t="s">
        <v>14</v>
      </c>
      <c r="B11" t="s">
        <v>11</v>
      </c>
      <c r="C11" t="s">
        <v>97</v>
      </c>
      <c r="D11">
        <v>4</v>
      </c>
      <c r="E11" t="s">
        <v>35</v>
      </c>
      <c r="F11" t="s">
        <v>35</v>
      </c>
    </row>
    <row r="12" spans="1:6" x14ac:dyDescent="0.25">
      <c r="A12" t="s">
        <v>14</v>
      </c>
      <c r="B12" t="s">
        <v>12</v>
      </c>
      <c r="C12" t="s">
        <v>97</v>
      </c>
      <c r="D12">
        <v>31</v>
      </c>
      <c r="E12" t="s">
        <v>41</v>
      </c>
      <c r="F12" t="s">
        <v>46</v>
      </c>
    </row>
    <row r="13" spans="1:6" x14ac:dyDescent="0.25">
      <c r="A13" t="s">
        <v>15</v>
      </c>
      <c r="B13" t="s">
        <v>9</v>
      </c>
      <c r="C13" t="s">
        <v>97</v>
      </c>
      <c r="D13">
        <v>2</v>
      </c>
      <c r="E13" t="s">
        <v>35</v>
      </c>
      <c r="F13" t="s">
        <v>35</v>
      </c>
    </row>
    <row r="14" spans="1:6" x14ac:dyDescent="0.25">
      <c r="A14" t="s">
        <v>15</v>
      </c>
      <c r="B14" t="s">
        <v>11</v>
      </c>
      <c r="C14" t="s">
        <v>97</v>
      </c>
      <c r="D14">
        <v>5</v>
      </c>
      <c r="E14" t="s">
        <v>35</v>
      </c>
      <c r="F14" t="s">
        <v>35</v>
      </c>
    </row>
    <row r="15" spans="1:6" x14ac:dyDescent="0.25">
      <c r="A15" t="s">
        <v>15</v>
      </c>
      <c r="B15" t="s">
        <v>12</v>
      </c>
      <c r="C15" t="s">
        <v>97</v>
      </c>
      <c r="D15">
        <v>25</v>
      </c>
      <c r="E15" t="s">
        <v>41</v>
      </c>
      <c r="F15" t="s">
        <v>99</v>
      </c>
    </row>
    <row r="16" spans="1:6" x14ac:dyDescent="0.25">
      <c r="A16" t="s">
        <v>16</v>
      </c>
      <c r="B16" t="s">
        <v>9</v>
      </c>
      <c r="C16" t="s">
        <v>97</v>
      </c>
      <c r="D16">
        <v>8</v>
      </c>
      <c r="E16" t="s">
        <v>35</v>
      </c>
      <c r="F16" t="s">
        <v>35</v>
      </c>
    </row>
    <row r="17" spans="1:6" x14ac:dyDescent="0.25">
      <c r="A17" t="s">
        <v>16</v>
      </c>
      <c r="B17" t="s">
        <v>11</v>
      </c>
      <c r="C17" t="s">
        <v>97</v>
      </c>
      <c r="D17">
        <v>10</v>
      </c>
      <c r="E17" t="s">
        <v>69</v>
      </c>
      <c r="F17" t="s">
        <v>70</v>
      </c>
    </row>
    <row r="18" spans="1:6" x14ac:dyDescent="0.25">
      <c r="A18" t="s">
        <v>16</v>
      </c>
      <c r="B18" t="s">
        <v>12</v>
      </c>
      <c r="C18" t="s">
        <v>97</v>
      </c>
      <c r="D18">
        <v>46</v>
      </c>
      <c r="E18" t="s">
        <v>57</v>
      </c>
      <c r="F18" t="s">
        <v>100</v>
      </c>
    </row>
    <row r="19" spans="1:6" x14ac:dyDescent="0.25">
      <c r="A19" t="s">
        <v>17</v>
      </c>
      <c r="B19" t="s">
        <v>9</v>
      </c>
      <c r="C19" t="s">
        <v>97</v>
      </c>
      <c r="D19">
        <v>6</v>
      </c>
      <c r="E19" t="s">
        <v>35</v>
      </c>
      <c r="F19" t="s">
        <v>35</v>
      </c>
    </row>
    <row r="20" spans="1:6" x14ac:dyDescent="0.25">
      <c r="A20" t="s">
        <v>17</v>
      </c>
      <c r="B20" t="s">
        <v>11</v>
      </c>
      <c r="C20" t="s">
        <v>97</v>
      </c>
      <c r="D20">
        <v>3</v>
      </c>
      <c r="E20" t="s">
        <v>35</v>
      </c>
      <c r="F20" t="s">
        <v>35</v>
      </c>
    </row>
    <row r="21" spans="1:6" x14ac:dyDescent="0.25">
      <c r="A21" t="s">
        <v>17</v>
      </c>
      <c r="B21" t="s">
        <v>12</v>
      </c>
      <c r="C21" t="s">
        <v>97</v>
      </c>
      <c r="D21">
        <v>35</v>
      </c>
      <c r="E21" t="s">
        <v>57</v>
      </c>
      <c r="F21" t="s">
        <v>101</v>
      </c>
    </row>
    <row r="22" spans="1:6" x14ac:dyDescent="0.25">
      <c r="A22" t="s">
        <v>18</v>
      </c>
      <c r="B22" t="s">
        <v>9</v>
      </c>
      <c r="C22" t="s">
        <v>97</v>
      </c>
      <c r="D22">
        <v>10</v>
      </c>
      <c r="E22" t="s">
        <v>102</v>
      </c>
      <c r="F22" t="s">
        <v>62</v>
      </c>
    </row>
    <row r="23" spans="1:6" x14ac:dyDescent="0.25">
      <c r="A23" t="s">
        <v>18</v>
      </c>
      <c r="B23" t="s">
        <v>11</v>
      </c>
      <c r="C23" t="s">
        <v>97</v>
      </c>
      <c r="D23">
        <v>5</v>
      </c>
      <c r="E23" t="s">
        <v>35</v>
      </c>
      <c r="F23" t="s">
        <v>35</v>
      </c>
    </row>
    <row r="24" spans="1:6" x14ac:dyDescent="0.25">
      <c r="A24" t="s">
        <v>18</v>
      </c>
      <c r="B24" t="s">
        <v>12</v>
      </c>
      <c r="C24" t="s">
        <v>97</v>
      </c>
      <c r="D24">
        <v>21</v>
      </c>
      <c r="E24" t="s">
        <v>91</v>
      </c>
      <c r="F24" t="s">
        <v>98</v>
      </c>
    </row>
    <row r="25" spans="1:6" x14ac:dyDescent="0.25">
      <c r="A25" t="s">
        <v>19</v>
      </c>
      <c r="B25" t="s">
        <v>9</v>
      </c>
      <c r="C25" t="s">
        <v>97</v>
      </c>
      <c r="D25">
        <v>7</v>
      </c>
      <c r="E25" t="s">
        <v>35</v>
      </c>
      <c r="F25" t="s">
        <v>35</v>
      </c>
    </row>
    <row r="26" spans="1:6" x14ac:dyDescent="0.25">
      <c r="A26" t="s">
        <v>19</v>
      </c>
      <c r="B26" t="s">
        <v>11</v>
      </c>
      <c r="C26" t="s">
        <v>97</v>
      </c>
      <c r="D26">
        <v>10</v>
      </c>
      <c r="E26" t="s">
        <v>39</v>
      </c>
      <c r="F26" t="s">
        <v>103</v>
      </c>
    </row>
    <row r="27" spans="1:6" x14ac:dyDescent="0.25">
      <c r="A27" t="s">
        <v>19</v>
      </c>
      <c r="B27" t="s">
        <v>12</v>
      </c>
      <c r="C27" t="s">
        <v>97</v>
      </c>
      <c r="D27">
        <v>29</v>
      </c>
      <c r="E27" t="s">
        <v>91</v>
      </c>
      <c r="F27" t="s">
        <v>104</v>
      </c>
    </row>
    <row r="28" spans="1:6" x14ac:dyDescent="0.25">
      <c r="A28" t="s">
        <v>20</v>
      </c>
      <c r="B28" t="s">
        <v>9</v>
      </c>
      <c r="C28" t="s">
        <v>97</v>
      </c>
      <c r="D28">
        <v>8</v>
      </c>
      <c r="E28" t="s">
        <v>35</v>
      </c>
      <c r="F28" t="s">
        <v>35</v>
      </c>
    </row>
    <row r="29" spans="1:6" x14ac:dyDescent="0.25">
      <c r="A29" t="s">
        <v>20</v>
      </c>
      <c r="B29" t="s">
        <v>11</v>
      </c>
      <c r="C29" t="s">
        <v>97</v>
      </c>
      <c r="D29">
        <v>8</v>
      </c>
      <c r="E29" t="s">
        <v>35</v>
      </c>
      <c r="F29" t="s">
        <v>35</v>
      </c>
    </row>
    <row r="30" spans="1:6" x14ac:dyDescent="0.25">
      <c r="A30" t="s">
        <v>20</v>
      </c>
      <c r="B30" t="s">
        <v>12</v>
      </c>
      <c r="C30" t="s">
        <v>97</v>
      </c>
      <c r="D30">
        <v>26</v>
      </c>
    </row>
    <row r="31" spans="1:6" x14ac:dyDescent="0.25">
      <c r="A31" t="s">
        <v>21</v>
      </c>
      <c r="B31" t="s">
        <v>9</v>
      </c>
      <c r="C31" t="s">
        <v>97</v>
      </c>
      <c r="D31">
        <v>6</v>
      </c>
      <c r="E31" t="s">
        <v>35</v>
      </c>
      <c r="F31" t="s">
        <v>35</v>
      </c>
    </row>
    <row r="32" spans="1:6" x14ac:dyDescent="0.25">
      <c r="A32" t="s">
        <v>21</v>
      </c>
      <c r="B32" t="s">
        <v>11</v>
      </c>
      <c r="C32" t="s">
        <v>97</v>
      </c>
      <c r="D32">
        <v>11</v>
      </c>
    </row>
    <row r="33" spans="1:6" x14ac:dyDescent="0.25">
      <c r="A33" t="s">
        <v>21</v>
      </c>
      <c r="B33" t="s">
        <v>12</v>
      </c>
      <c r="C33" t="s">
        <v>97</v>
      </c>
      <c r="D33">
        <v>16</v>
      </c>
    </row>
    <row r="34" spans="1:6" x14ac:dyDescent="0.25">
      <c r="A34" t="s">
        <v>22</v>
      </c>
      <c r="B34" t="s">
        <v>9</v>
      </c>
      <c r="C34" t="s">
        <v>97</v>
      </c>
      <c r="D34">
        <v>5</v>
      </c>
      <c r="E34" t="s">
        <v>35</v>
      </c>
      <c r="F34" t="s">
        <v>35</v>
      </c>
    </row>
    <row r="35" spans="1:6" x14ac:dyDescent="0.25">
      <c r="A35" t="s">
        <v>22</v>
      </c>
      <c r="B35" t="s">
        <v>11</v>
      </c>
      <c r="C35" t="s">
        <v>97</v>
      </c>
      <c r="D35">
        <v>9</v>
      </c>
      <c r="E35" t="s">
        <v>35</v>
      </c>
      <c r="F35" t="s">
        <v>35</v>
      </c>
    </row>
    <row r="36" spans="1:6" x14ac:dyDescent="0.25">
      <c r="A36" t="s">
        <v>22</v>
      </c>
      <c r="B36" t="s">
        <v>12</v>
      </c>
      <c r="C36" t="s">
        <v>97</v>
      </c>
      <c r="D36">
        <v>15</v>
      </c>
    </row>
    <row r="37" spans="1:6" x14ac:dyDescent="0.25">
      <c r="A37" t="s">
        <v>23</v>
      </c>
      <c r="B37" t="s">
        <v>9</v>
      </c>
      <c r="C37" t="s">
        <v>97</v>
      </c>
      <c r="D37">
        <v>4</v>
      </c>
      <c r="E37" t="s">
        <v>35</v>
      </c>
      <c r="F37" t="s">
        <v>35</v>
      </c>
    </row>
    <row r="38" spans="1:6" x14ac:dyDescent="0.25">
      <c r="A38" t="s">
        <v>23</v>
      </c>
      <c r="B38" t="s">
        <v>11</v>
      </c>
      <c r="C38" t="s">
        <v>97</v>
      </c>
      <c r="D38">
        <v>3</v>
      </c>
      <c r="E38" t="s">
        <v>35</v>
      </c>
      <c r="F38" t="s">
        <v>35</v>
      </c>
    </row>
    <row r="39" spans="1:6" x14ac:dyDescent="0.25">
      <c r="A39" t="s">
        <v>23</v>
      </c>
      <c r="B39" t="s">
        <v>12</v>
      </c>
      <c r="C39" t="s">
        <v>97</v>
      </c>
      <c r="D39">
        <v>9</v>
      </c>
      <c r="E39" t="s">
        <v>35</v>
      </c>
      <c r="F39" t="s">
        <v>35</v>
      </c>
    </row>
    <row r="40" spans="1:6" x14ac:dyDescent="0.25">
      <c r="A40" t="s">
        <v>24</v>
      </c>
      <c r="B40" t="s">
        <v>9</v>
      </c>
      <c r="C40" t="s">
        <v>97</v>
      </c>
      <c r="D40">
        <v>4</v>
      </c>
      <c r="E40" t="s">
        <v>35</v>
      </c>
      <c r="F40" t="s">
        <v>35</v>
      </c>
    </row>
    <row r="41" spans="1:6" x14ac:dyDescent="0.25">
      <c r="A41" t="s">
        <v>24</v>
      </c>
      <c r="B41" t="s">
        <v>11</v>
      </c>
      <c r="C41" t="s">
        <v>97</v>
      </c>
      <c r="D41">
        <v>5</v>
      </c>
      <c r="E41" t="s">
        <v>35</v>
      </c>
      <c r="F41" t="s">
        <v>35</v>
      </c>
    </row>
    <row r="42" spans="1:6" x14ac:dyDescent="0.25">
      <c r="A42" t="s">
        <v>24</v>
      </c>
      <c r="B42" t="s">
        <v>12</v>
      </c>
      <c r="C42" t="s">
        <v>97</v>
      </c>
      <c r="D42">
        <v>23</v>
      </c>
    </row>
    <row r="43" spans="1:6" x14ac:dyDescent="0.25">
      <c r="A43" t="s">
        <v>25</v>
      </c>
      <c r="B43" t="s">
        <v>9</v>
      </c>
      <c r="C43" t="s">
        <v>97</v>
      </c>
      <c r="D43">
        <v>3</v>
      </c>
      <c r="E43" t="s">
        <v>35</v>
      </c>
      <c r="F43" t="s">
        <v>35</v>
      </c>
    </row>
    <row r="44" spans="1:6" x14ac:dyDescent="0.25">
      <c r="A44" t="s">
        <v>25</v>
      </c>
      <c r="B44" t="s">
        <v>11</v>
      </c>
      <c r="C44" t="s">
        <v>97</v>
      </c>
      <c r="D44">
        <v>4</v>
      </c>
      <c r="E44" t="s">
        <v>35</v>
      </c>
      <c r="F44" t="s">
        <v>35</v>
      </c>
    </row>
    <row r="45" spans="1:6" x14ac:dyDescent="0.25">
      <c r="A45" t="s">
        <v>25</v>
      </c>
      <c r="B45" t="s">
        <v>12</v>
      </c>
      <c r="C45" t="s">
        <v>97</v>
      </c>
      <c r="D45">
        <v>11</v>
      </c>
    </row>
    <row r="46" spans="1:6" x14ac:dyDescent="0.25">
      <c r="A46" s="4" t="s">
        <v>26</v>
      </c>
      <c r="B46" s="4"/>
      <c r="C46" s="4"/>
      <c r="D46" s="4"/>
      <c r="E46" s="4"/>
      <c r="F46" s="4"/>
    </row>
    <row r="47" spans="1:6" x14ac:dyDescent="0.25">
      <c r="A47" s="4" t="s">
        <v>27</v>
      </c>
      <c r="B47" s="4"/>
      <c r="C47" s="4"/>
      <c r="D47" s="4"/>
      <c r="E47" s="4"/>
      <c r="F47" s="4"/>
    </row>
    <row r="48" spans="1:6" x14ac:dyDescent="0.25">
      <c r="A48" s="5" t="str">
        <f>HYPERLINK("#Contents!A1", "Return to Contents")</f>
        <v>Return to Contents</v>
      </c>
      <c r="B48" s="5"/>
      <c r="C48" s="5"/>
      <c r="D48" s="5"/>
      <c r="E48" s="5"/>
      <c r="F48" s="5"/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8"/>
  <sheetViews>
    <sheetView workbookViewId="0">
      <selection sqref="A1:F1"/>
    </sheetView>
  </sheetViews>
  <sheetFormatPr defaultColWidth="11.42578125" defaultRowHeight="15" x14ac:dyDescent="0.25"/>
  <cols>
    <col min="1" max="1" width="101.7109375" customWidth="1"/>
    <col min="2" max="2" width="26.7109375" customWidth="1"/>
    <col min="3" max="3" width="16.7109375" customWidth="1"/>
    <col min="4" max="4" width="12.7109375" customWidth="1"/>
    <col min="5" max="5" width="37.7109375" customWidth="1"/>
    <col min="6" max="6" width="46.7109375" customWidth="1"/>
    <col min="7" max="100" width="9.140625" customWidth="1"/>
  </cols>
  <sheetData>
    <row r="1" spans="1:6" x14ac:dyDescent="0.25">
      <c r="A1" s="6" t="s">
        <v>105</v>
      </c>
      <c r="B1" s="6"/>
      <c r="C1" s="6"/>
      <c r="D1" s="6"/>
      <c r="E1" s="6"/>
      <c r="F1" s="6"/>
    </row>
    <row r="3" spans="1:6" x14ac:dyDescent="0.25">
      <c r="A3" s="3" t="s">
        <v>2</v>
      </c>
      <c r="B3" s="3" t="s">
        <v>3</v>
      </c>
      <c r="C3" s="3" t="s">
        <v>36</v>
      </c>
      <c r="D3" s="3" t="s">
        <v>5</v>
      </c>
      <c r="E3" s="3" t="s">
        <v>6</v>
      </c>
      <c r="F3" s="3" t="s">
        <v>7</v>
      </c>
    </row>
    <row r="4" spans="1:6" x14ac:dyDescent="0.25">
      <c r="A4" t="s">
        <v>8</v>
      </c>
      <c r="B4" t="s">
        <v>9</v>
      </c>
      <c r="C4" t="s">
        <v>105</v>
      </c>
      <c r="D4">
        <v>7</v>
      </c>
      <c r="E4" t="s">
        <v>35</v>
      </c>
      <c r="F4" t="s">
        <v>35</v>
      </c>
    </row>
    <row r="5" spans="1:6" x14ac:dyDescent="0.25">
      <c r="A5" t="s">
        <v>8</v>
      </c>
      <c r="B5" t="s">
        <v>11</v>
      </c>
      <c r="C5" t="s">
        <v>105</v>
      </c>
      <c r="D5">
        <v>4</v>
      </c>
      <c r="E5" t="s">
        <v>35</v>
      </c>
      <c r="F5" t="s">
        <v>35</v>
      </c>
    </row>
    <row r="6" spans="1:6" x14ac:dyDescent="0.25">
      <c r="A6" t="s">
        <v>8</v>
      </c>
      <c r="B6" t="s">
        <v>12</v>
      </c>
      <c r="C6" t="s">
        <v>105</v>
      </c>
      <c r="D6">
        <v>7</v>
      </c>
      <c r="E6" t="s">
        <v>35</v>
      </c>
      <c r="F6" t="s">
        <v>35</v>
      </c>
    </row>
    <row r="7" spans="1:6" x14ac:dyDescent="0.25">
      <c r="A7" t="s">
        <v>13</v>
      </c>
      <c r="B7" t="s">
        <v>9</v>
      </c>
      <c r="C7" t="s">
        <v>105</v>
      </c>
      <c r="D7">
        <v>5</v>
      </c>
      <c r="E7" t="s">
        <v>35</v>
      </c>
      <c r="F7" t="s">
        <v>35</v>
      </c>
    </row>
    <row r="8" spans="1:6" x14ac:dyDescent="0.25">
      <c r="A8" t="s">
        <v>13</v>
      </c>
      <c r="B8" t="s">
        <v>11</v>
      </c>
      <c r="C8" t="s">
        <v>105</v>
      </c>
      <c r="D8">
        <v>5</v>
      </c>
      <c r="E8" t="s">
        <v>35</v>
      </c>
      <c r="F8" t="s">
        <v>35</v>
      </c>
    </row>
    <row r="9" spans="1:6" x14ac:dyDescent="0.25">
      <c r="A9" t="s">
        <v>13</v>
      </c>
      <c r="B9" t="s">
        <v>12</v>
      </c>
      <c r="C9" t="s">
        <v>105</v>
      </c>
      <c r="D9">
        <v>9</v>
      </c>
      <c r="E9" t="s">
        <v>35</v>
      </c>
      <c r="F9" t="s">
        <v>35</v>
      </c>
    </row>
    <row r="10" spans="1:6" x14ac:dyDescent="0.25">
      <c r="A10" t="s">
        <v>14</v>
      </c>
      <c r="B10" t="s">
        <v>9</v>
      </c>
      <c r="C10" t="s">
        <v>105</v>
      </c>
      <c r="D10">
        <v>5</v>
      </c>
      <c r="E10" t="s">
        <v>35</v>
      </c>
      <c r="F10" t="s">
        <v>35</v>
      </c>
    </row>
    <row r="11" spans="1:6" x14ac:dyDescent="0.25">
      <c r="A11" t="s">
        <v>14</v>
      </c>
      <c r="B11" t="s">
        <v>11</v>
      </c>
      <c r="C11" t="s">
        <v>105</v>
      </c>
      <c r="D11">
        <v>4</v>
      </c>
      <c r="E11" t="s">
        <v>35</v>
      </c>
      <c r="F11" t="s">
        <v>35</v>
      </c>
    </row>
    <row r="12" spans="1:6" x14ac:dyDescent="0.25">
      <c r="A12" t="s">
        <v>14</v>
      </c>
      <c r="B12" t="s">
        <v>12</v>
      </c>
      <c r="C12" t="s">
        <v>105</v>
      </c>
      <c r="D12">
        <v>8</v>
      </c>
      <c r="E12" t="s">
        <v>35</v>
      </c>
      <c r="F12" t="s">
        <v>35</v>
      </c>
    </row>
    <row r="13" spans="1:6" x14ac:dyDescent="0.25">
      <c r="A13" t="s">
        <v>15</v>
      </c>
      <c r="B13" t="s">
        <v>9</v>
      </c>
      <c r="C13" t="s">
        <v>105</v>
      </c>
      <c r="D13">
        <v>9</v>
      </c>
      <c r="E13" t="s">
        <v>35</v>
      </c>
      <c r="F13" t="s">
        <v>35</v>
      </c>
    </row>
    <row r="14" spans="1:6" x14ac:dyDescent="0.25">
      <c r="A14" t="s">
        <v>15</v>
      </c>
      <c r="B14" t="s">
        <v>11</v>
      </c>
      <c r="C14" t="s">
        <v>105</v>
      </c>
      <c r="D14">
        <v>7</v>
      </c>
      <c r="E14" t="s">
        <v>35</v>
      </c>
      <c r="F14" t="s">
        <v>35</v>
      </c>
    </row>
    <row r="15" spans="1:6" x14ac:dyDescent="0.25">
      <c r="A15" t="s">
        <v>15</v>
      </c>
      <c r="B15" t="s">
        <v>12</v>
      </c>
      <c r="C15" t="s">
        <v>105</v>
      </c>
      <c r="D15">
        <v>15</v>
      </c>
      <c r="E15" t="s">
        <v>51</v>
      </c>
      <c r="F15" t="s">
        <v>40</v>
      </c>
    </row>
    <row r="16" spans="1:6" x14ac:dyDescent="0.25">
      <c r="A16" t="s">
        <v>16</v>
      </c>
      <c r="B16" t="s">
        <v>9</v>
      </c>
      <c r="C16" t="s">
        <v>105</v>
      </c>
      <c r="D16">
        <v>12</v>
      </c>
      <c r="E16" t="s">
        <v>51</v>
      </c>
      <c r="F16" t="s">
        <v>73</v>
      </c>
    </row>
    <row r="17" spans="1:6" x14ac:dyDescent="0.25">
      <c r="A17" t="s">
        <v>16</v>
      </c>
      <c r="B17" t="s">
        <v>11</v>
      </c>
      <c r="C17" t="s">
        <v>105</v>
      </c>
      <c r="D17">
        <v>10</v>
      </c>
      <c r="E17" t="s">
        <v>69</v>
      </c>
      <c r="F17" t="s">
        <v>70</v>
      </c>
    </row>
    <row r="18" spans="1:6" x14ac:dyDescent="0.25">
      <c r="A18" t="s">
        <v>16</v>
      </c>
      <c r="B18" t="s">
        <v>12</v>
      </c>
      <c r="C18" t="s">
        <v>105</v>
      </c>
      <c r="D18">
        <v>21</v>
      </c>
      <c r="E18" t="s">
        <v>91</v>
      </c>
      <c r="F18" t="s">
        <v>98</v>
      </c>
    </row>
    <row r="19" spans="1:6" x14ac:dyDescent="0.25">
      <c r="A19" t="s">
        <v>17</v>
      </c>
      <c r="B19" t="s">
        <v>9</v>
      </c>
      <c r="C19" t="s">
        <v>105</v>
      </c>
      <c r="D19">
        <v>15</v>
      </c>
      <c r="E19" t="s">
        <v>39</v>
      </c>
      <c r="F19" t="s">
        <v>86</v>
      </c>
    </row>
    <row r="20" spans="1:6" x14ac:dyDescent="0.25">
      <c r="A20" t="s">
        <v>17</v>
      </c>
      <c r="B20" t="s">
        <v>11</v>
      </c>
      <c r="C20" t="s">
        <v>105</v>
      </c>
      <c r="D20">
        <v>8</v>
      </c>
      <c r="E20" t="s">
        <v>35</v>
      </c>
      <c r="F20" t="s">
        <v>35</v>
      </c>
    </row>
    <row r="21" spans="1:6" x14ac:dyDescent="0.25">
      <c r="A21" t="s">
        <v>17</v>
      </c>
      <c r="B21" t="s">
        <v>12</v>
      </c>
      <c r="C21" t="s">
        <v>105</v>
      </c>
      <c r="D21">
        <v>13</v>
      </c>
      <c r="E21" t="s">
        <v>39</v>
      </c>
      <c r="F21" t="s">
        <v>106</v>
      </c>
    </row>
    <row r="22" spans="1:6" x14ac:dyDescent="0.25">
      <c r="A22" t="s">
        <v>18</v>
      </c>
      <c r="B22" t="s">
        <v>9</v>
      </c>
      <c r="C22" t="s">
        <v>105</v>
      </c>
      <c r="D22">
        <v>10</v>
      </c>
      <c r="E22" t="s">
        <v>69</v>
      </c>
      <c r="F22" t="s">
        <v>70</v>
      </c>
    </row>
    <row r="23" spans="1:6" x14ac:dyDescent="0.25">
      <c r="A23" t="s">
        <v>18</v>
      </c>
      <c r="B23" t="s">
        <v>11</v>
      </c>
      <c r="C23" t="s">
        <v>105</v>
      </c>
      <c r="D23">
        <v>16</v>
      </c>
      <c r="E23" t="s">
        <v>91</v>
      </c>
      <c r="F23" t="s">
        <v>107</v>
      </c>
    </row>
    <row r="24" spans="1:6" x14ac:dyDescent="0.25">
      <c r="A24" t="s">
        <v>18</v>
      </c>
      <c r="B24" t="s">
        <v>12</v>
      </c>
      <c r="C24" t="s">
        <v>105</v>
      </c>
      <c r="D24">
        <v>14</v>
      </c>
      <c r="E24" t="s">
        <v>69</v>
      </c>
      <c r="F24" t="s">
        <v>108</v>
      </c>
    </row>
    <row r="25" spans="1:6" x14ac:dyDescent="0.25">
      <c r="A25" t="s">
        <v>19</v>
      </c>
      <c r="B25" t="s">
        <v>9</v>
      </c>
      <c r="C25" t="s">
        <v>105</v>
      </c>
      <c r="D25">
        <v>6</v>
      </c>
      <c r="E25" t="s">
        <v>35</v>
      </c>
      <c r="F25" t="s">
        <v>35</v>
      </c>
    </row>
    <row r="26" spans="1:6" x14ac:dyDescent="0.25">
      <c r="A26" t="s">
        <v>19</v>
      </c>
      <c r="B26" t="s">
        <v>11</v>
      </c>
      <c r="C26" t="s">
        <v>105</v>
      </c>
      <c r="D26">
        <v>14</v>
      </c>
      <c r="E26" t="s">
        <v>41</v>
      </c>
      <c r="F26" t="s">
        <v>38</v>
      </c>
    </row>
    <row r="27" spans="1:6" x14ac:dyDescent="0.25">
      <c r="A27" t="s">
        <v>19</v>
      </c>
      <c r="B27" t="s">
        <v>12</v>
      </c>
      <c r="C27" t="s">
        <v>105</v>
      </c>
      <c r="D27">
        <v>7</v>
      </c>
      <c r="E27" t="s">
        <v>35</v>
      </c>
      <c r="F27" t="s">
        <v>35</v>
      </c>
    </row>
    <row r="28" spans="1:6" x14ac:dyDescent="0.25">
      <c r="A28" t="s">
        <v>20</v>
      </c>
      <c r="B28" t="s">
        <v>9</v>
      </c>
      <c r="C28" t="s">
        <v>105</v>
      </c>
      <c r="D28">
        <v>14</v>
      </c>
    </row>
    <row r="29" spans="1:6" x14ac:dyDescent="0.25">
      <c r="A29" t="s">
        <v>20</v>
      </c>
      <c r="B29" t="s">
        <v>11</v>
      </c>
      <c r="C29" t="s">
        <v>105</v>
      </c>
      <c r="D29">
        <v>10</v>
      </c>
    </row>
    <row r="30" spans="1:6" x14ac:dyDescent="0.25">
      <c r="A30" t="s">
        <v>20</v>
      </c>
      <c r="B30" t="s">
        <v>12</v>
      </c>
      <c r="C30" t="s">
        <v>105</v>
      </c>
      <c r="D30">
        <v>13</v>
      </c>
    </row>
    <row r="31" spans="1:6" x14ac:dyDescent="0.25">
      <c r="A31" t="s">
        <v>21</v>
      </c>
      <c r="B31" t="s">
        <v>9</v>
      </c>
      <c r="C31" t="s">
        <v>105</v>
      </c>
      <c r="D31">
        <v>8</v>
      </c>
      <c r="E31" t="s">
        <v>35</v>
      </c>
      <c r="F31" t="s">
        <v>35</v>
      </c>
    </row>
    <row r="32" spans="1:6" x14ac:dyDescent="0.25">
      <c r="A32" t="s">
        <v>21</v>
      </c>
      <c r="B32" t="s">
        <v>11</v>
      </c>
      <c r="C32" t="s">
        <v>105</v>
      </c>
      <c r="D32">
        <v>7</v>
      </c>
      <c r="E32" t="s">
        <v>35</v>
      </c>
      <c r="F32" t="s">
        <v>35</v>
      </c>
    </row>
    <row r="33" spans="1:6" x14ac:dyDescent="0.25">
      <c r="A33" t="s">
        <v>21</v>
      </c>
      <c r="B33" t="s">
        <v>12</v>
      </c>
      <c r="C33" t="s">
        <v>105</v>
      </c>
      <c r="D33">
        <v>13</v>
      </c>
    </row>
    <row r="34" spans="1:6" x14ac:dyDescent="0.25">
      <c r="A34" t="s">
        <v>22</v>
      </c>
      <c r="B34" t="s">
        <v>9</v>
      </c>
      <c r="C34" t="s">
        <v>105</v>
      </c>
      <c r="D34">
        <v>6</v>
      </c>
      <c r="E34" t="s">
        <v>35</v>
      </c>
      <c r="F34" t="s">
        <v>35</v>
      </c>
    </row>
    <row r="35" spans="1:6" x14ac:dyDescent="0.25">
      <c r="A35" t="s">
        <v>22</v>
      </c>
      <c r="B35" t="s">
        <v>11</v>
      </c>
      <c r="C35" t="s">
        <v>105</v>
      </c>
      <c r="D35">
        <v>5</v>
      </c>
      <c r="E35" t="s">
        <v>35</v>
      </c>
      <c r="F35" t="s">
        <v>35</v>
      </c>
    </row>
    <row r="36" spans="1:6" x14ac:dyDescent="0.25">
      <c r="A36" t="s">
        <v>22</v>
      </c>
      <c r="B36" t="s">
        <v>12</v>
      </c>
      <c r="C36" t="s">
        <v>105</v>
      </c>
      <c r="D36">
        <v>6</v>
      </c>
      <c r="E36" t="s">
        <v>35</v>
      </c>
      <c r="F36" t="s">
        <v>35</v>
      </c>
    </row>
    <row r="37" spans="1:6" x14ac:dyDescent="0.25">
      <c r="A37" t="s">
        <v>23</v>
      </c>
      <c r="B37" t="s">
        <v>9</v>
      </c>
      <c r="C37" t="s">
        <v>105</v>
      </c>
      <c r="D37">
        <v>4</v>
      </c>
      <c r="E37" t="s">
        <v>35</v>
      </c>
      <c r="F37" t="s">
        <v>35</v>
      </c>
    </row>
    <row r="38" spans="1:6" x14ac:dyDescent="0.25">
      <c r="A38" t="s">
        <v>23</v>
      </c>
      <c r="B38" t="s">
        <v>11</v>
      </c>
      <c r="C38" t="s">
        <v>105</v>
      </c>
      <c r="D38">
        <v>3</v>
      </c>
      <c r="E38" t="s">
        <v>35</v>
      </c>
      <c r="F38" t="s">
        <v>35</v>
      </c>
    </row>
    <row r="39" spans="1:6" x14ac:dyDescent="0.25">
      <c r="A39" t="s">
        <v>23</v>
      </c>
      <c r="B39" t="s">
        <v>12</v>
      </c>
      <c r="C39" t="s">
        <v>105</v>
      </c>
      <c r="D39">
        <v>10</v>
      </c>
    </row>
    <row r="40" spans="1:6" x14ac:dyDescent="0.25">
      <c r="A40" t="s">
        <v>24</v>
      </c>
      <c r="B40" t="s">
        <v>9</v>
      </c>
      <c r="C40" t="s">
        <v>105</v>
      </c>
      <c r="D40">
        <v>2</v>
      </c>
      <c r="E40" t="s">
        <v>35</v>
      </c>
      <c r="F40" t="s">
        <v>35</v>
      </c>
    </row>
    <row r="41" spans="1:6" x14ac:dyDescent="0.25">
      <c r="A41" t="s">
        <v>24</v>
      </c>
      <c r="B41" t="s">
        <v>11</v>
      </c>
      <c r="C41" t="s">
        <v>105</v>
      </c>
      <c r="D41">
        <v>5</v>
      </c>
      <c r="E41" t="s">
        <v>35</v>
      </c>
      <c r="F41" t="s">
        <v>35</v>
      </c>
    </row>
    <row r="42" spans="1:6" x14ac:dyDescent="0.25">
      <c r="A42" t="s">
        <v>24</v>
      </c>
      <c r="B42" t="s">
        <v>12</v>
      </c>
      <c r="C42" t="s">
        <v>105</v>
      </c>
      <c r="D42">
        <v>3</v>
      </c>
      <c r="E42" t="s">
        <v>35</v>
      </c>
      <c r="F42" t="s">
        <v>35</v>
      </c>
    </row>
    <row r="43" spans="1:6" x14ac:dyDescent="0.25">
      <c r="A43" t="s">
        <v>25</v>
      </c>
      <c r="B43" t="s">
        <v>9</v>
      </c>
      <c r="C43" t="s">
        <v>105</v>
      </c>
      <c r="D43">
        <v>1</v>
      </c>
      <c r="E43" t="s">
        <v>35</v>
      </c>
      <c r="F43" t="s">
        <v>35</v>
      </c>
    </row>
    <row r="44" spans="1:6" x14ac:dyDescent="0.25">
      <c r="A44" t="s">
        <v>25</v>
      </c>
      <c r="B44" t="s">
        <v>11</v>
      </c>
      <c r="C44" t="s">
        <v>105</v>
      </c>
      <c r="D44">
        <v>3</v>
      </c>
      <c r="E44" t="s">
        <v>35</v>
      </c>
      <c r="F44" t="s">
        <v>35</v>
      </c>
    </row>
    <row r="45" spans="1:6" x14ac:dyDescent="0.25">
      <c r="A45" t="s">
        <v>25</v>
      </c>
      <c r="B45" t="s">
        <v>12</v>
      </c>
      <c r="C45" t="s">
        <v>105</v>
      </c>
      <c r="D45">
        <v>6</v>
      </c>
      <c r="E45" t="s">
        <v>35</v>
      </c>
      <c r="F45" t="s">
        <v>35</v>
      </c>
    </row>
    <row r="46" spans="1:6" x14ac:dyDescent="0.25">
      <c r="A46" s="4" t="s">
        <v>26</v>
      </c>
      <c r="B46" s="4"/>
      <c r="C46" s="4"/>
      <c r="D46" s="4"/>
      <c r="E46" s="4"/>
      <c r="F46" s="4"/>
    </row>
    <row r="47" spans="1:6" x14ac:dyDescent="0.25">
      <c r="A47" s="4" t="s">
        <v>27</v>
      </c>
      <c r="B47" s="4"/>
      <c r="C47" s="4"/>
      <c r="D47" s="4"/>
      <c r="E47" s="4"/>
      <c r="F47" s="4"/>
    </row>
    <row r="48" spans="1:6" x14ac:dyDescent="0.25">
      <c r="A48" s="5" t="str">
        <f>HYPERLINK("#Contents!A1", "Return to Contents")</f>
        <v>Return to Contents</v>
      </c>
      <c r="B48" s="5"/>
      <c r="C48" s="5"/>
      <c r="D48" s="5"/>
      <c r="E48" s="5"/>
      <c r="F48" s="5"/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8"/>
  <sheetViews>
    <sheetView workbookViewId="0">
      <selection sqref="A1:F1"/>
    </sheetView>
  </sheetViews>
  <sheetFormatPr defaultColWidth="11.42578125" defaultRowHeight="15" x14ac:dyDescent="0.25"/>
  <cols>
    <col min="1" max="1" width="101.7109375" customWidth="1"/>
    <col min="2" max="2" width="26.7109375" customWidth="1"/>
    <col min="3" max="3" width="5.7109375" customWidth="1"/>
    <col min="4" max="4" width="12.7109375" customWidth="1"/>
    <col min="5" max="5" width="37.7109375" customWidth="1"/>
    <col min="6" max="6" width="46.7109375" customWidth="1"/>
    <col min="7" max="100" width="9.140625" customWidth="1"/>
  </cols>
  <sheetData>
    <row r="1" spans="1:6" x14ac:dyDescent="0.25">
      <c r="A1" s="6" t="s">
        <v>109</v>
      </c>
      <c r="B1" s="6"/>
      <c r="C1" s="6"/>
      <c r="D1" s="6"/>
      <c r="E1" s="6"/>
      <c r="F1" s="6"/>
    </row>
    <row r="3" spans="1:6" x14ac:dyDescent="0.25">
      <c r="A3" s="3" t="s">
        <v>2</v>
      </c>
      <c r="B3" s="3" t="s">
        <v>3</v>
      </c>
      <c r="C3" s="3" t="s">
        <v>36</v>
      </c>
      <c r="D3" s="3" t="s">
        <v>5</v>
      </c>
      <c r="E3" s="3" t="s">
        <v>6</v>
      </c>
      <c r="F3" s="3" t="s">
        <v>7</v>
      </c>
    </row>
    <row r="4" spans="1:6" x14ac:dyDescent="0.25">
      <c r="A4" t="s">
        <v>8</v>
      </c>
      <c r="B4" t="s">
        <v>9</v>
      </c>
      <c r="C4" t="s">
        <v>109</v>
      </c>
      <c r="D4">
        <v>165</v>
      </c>
      <c r="E4">
        <v>73</v>
      </c>
      <c r="F4">
        <v>44.2</v>
      </c>
    </row>
    <row r="5" spans="1:6" x14ac:dyDescent="0.25">
      <c r="A5" t="s">
        <v>8</v>
      </c>
      <c r="B5" t="s">
        <v>11</v>
      </c>
      <c r="C5" t="s">
        <v>109</v>
      </c>
      <c r="D5">
        <v>331</v>
      </c>
      <c r="E5">
        <v>165</v>
      </c>
      <c r="F5">
        <v>49.8</v>
      </c>
    </row>
    <row r="6" spans="1:6" x14ac:dyDescent="0.25">
      <c r="A6" t="s">
        <v>8</v>
      </c>
      <c r="B6" t="s">
        <v>12</v>
      </c>
      <c r="C6" t="s">
        <v>109</v>
      </c>
      <c r="D6">
        <v>168</v>
      </c>
      <c r="E6">
        <v>76</v>
      </c>
      <c r="F6">
        <v>45.2</v>
      </c>
    </row>
    <row r="7" spans="1:6" x14ac:dyDescent="0.25">
      <c r="A7" t="s">
        <v>13</v>
      </c>
      <c r="B7" t="s">
        <v>9</v>
      </c>
      <c r="C7" t="s">
        <v>109</v>
      </c>
      <c r="D7">
        <v>157</v>
      </c>
      <c r="E7">
        <v>67</v>
      </c>
      <c r="F7">
        <v>42.7</v>
      </c>
    </row>
    <row r="8" spans="1:6" x14ac:dyDescent="0.25">
      <c r="A8" t="s">
        <v>13</v>
      </c>
      <c r="B8" t="s">
        <v>11</v>
      </c>
      <c r="C8" t="s">
        <v>109</v>
      </c>
      <c r="D8">
        <v>321</v>
      </c>
      <c r="E8">
        <v>158</v>
      </c>
      <c r="F8">
        <v>49.2</v>
      </c>
    </row>
    <row r="9" spans="1:6" x14ac:dyDescent="0.25">
      <c r="A9" t="s">
        <v>13</v>
      </c>
      <c r="B9" t="s">
        <v>12</v>
      </c>
      <c r="C9" t="s">
        <v>109</v>
      </c>
      <c r="D9">
        <v>215</v>
      </c>
      <c r="E9">
        <v>84</v>
      </c>
      <c r="F9">
        <v>39.1</v>
      </c>
    </row>
    <row r="10" spans="1:6" x14ac:dyDescent="0.25">
      <c r="A10" t="s">
        <v>14</v>
      </c>
      <c r="B10" t="s">
        <v>9</v>
      </c>
      <c r="C10" t="s">
        <v>109</v>
      </c>
      <c r="D10">
        <v>154</v>
      </c>
      <c r="E10">
        <v>61</v>
      </c>
      <c r="F10">
        <v>39.6</v>
      </c>
    </row>
    <row r="11" spans="1:6" x14ac:dyDescent="0.25">
      <c r="A11" t="s">
        <v>14</v>
      </c>
      <c r="B11" t="s">
        <v>11</v>
      </c>
      <c r="C11" t="s">
        <v>109</v>
      </c>
      <c r="D11">
        <v>285</v>
      </c>
      <c r="E11">
        <v>123</v>
      </c>
      <c r="F11">
        <v>43.2</v>
      </c>
    </row>
    <row r="12" spans="1:6" x14ac:dyDescent="0.25">
      <c r="A12" t="s">
        <v>14</v>
      </c>
      <c r="B12" t="s">
        <v>12</v>
      </c>
      <c r="C12" t="s">
        <v>109</v>
      </c>
      <c r="D12">
        <v>283</v>
      </c>
      <c r="E12">
        <v>97</v>
      </c>
      <c r="F12">
        <v>34.299999999999997</v>
      </c>
    </row>
    <row r="13" spans="1:6" x14ac:dyDescent="0.25">
      <c r="A13" t="s">
        <v>15</v>
      </c>
      <c r="B13" t="s">
        <v>9</v>
      </c>
      <c r="C13" t="s">
        <v>109</v>
      </c>
      <c r="D13">
        <v>146</v>
      </c>
      <c r="E13">
        <v>62</v>
      </c>
      <c r="F13">
        <v>42.5</v>
      </c>
    </row>
    <row r="14" spans="1:6" x14ac:dyDescent="0.25">
      <c r="A14" t="s">
        <v>15</v>
      </c>
      <c r="B14" t="s">
        <v>11</v>
      </c>
      <c r="C14" t="s">
        <v>109</v>
      </c>
      <c r="D14">
        <v>249</v>
      </c>
      <c r="E14">
        <v>117</v>
      </c>
      <c r="F14">
        <v>47</v>
      </c>
    </row>
    <row r="15" spans="1:6" x14ac:dyDescent="0.25">
      <c r="A15" t="s">
        <v>15</v>
      </c>
      <c r="B15" t="s">
        <v>12</v>
      </c>
      <c r="C15" t="s">
        <v>109</v>
      </c>
      <c r="D15">
        <v>291</v>
      </c>
      <c r="E15">
        <v>117</v>
      </c>
      <c r="F15">
        <v>40.200000000000003</v>
      </c>
    </row>
    <row r="16" spans="1:6" x14ac:dyDescent="0.25">
      <c r="A16" t="s">
        <v>16</v>
      </c>
      <c r="B16" t="s">
        <v>9</v>
      </c>
      <c r="C16" t="s">
        <v>109</v>
      </c>
      <c r="D16">
        <v>147</v>
      </c>
      <c r="E16">
        <v>60</v>
      </c>
      <c r="F16">
        <v>40.799999999999997</v>
      </c>
    </row>
    <row r="17" spans="1:6" x14ac:dyDescent="0.25">
      <c r="A17" t="s">
        <v>16</v>
      </c>
      <c r="B17" t="s">
        <v>11</v>
      </c>
      <c r="C17" t="s">
        <v>109</v>
      </c>
      <c r="D17">
        <v>244</v>
      </c>
      <c r="E17">
        <v>101</v>
      </c>
      <c r="F17">
        <v>41.4</v>
      </c>
    </row>
    <row r="18" spans="1:6" x14ac:dyDescent="0.25">
      <c r="A18" t="s">
        <v>16</v>
      </c>
      <c r="B18" t="s">
        <v>12</v>
      </c>
      <c r="C18" t="s">
        <v>109</v>
      </c>
      <c r="D18">
        <v>265</v>
      </c>
      <c r="E18">
        <v>102</v>
      </c>
      <c r="F18">
        <v>38.5</v>
      </c>
    </row>
    <row r="19" spans="1:6" x14ac:dyDescent="0.25">
      <c r="A19" t="s">
        <v>17</v>
      </c>
      <c r="B19" t="s">
        <v>9</v>
      </c>
      <c r="C19" t="s">
        <v>109</v>
      </c>
      <c r="D19">
        <v>130</v>
      </c>
      <c r="E19">
        <v>44</v>
      </c>
      <c r="F19">
        <v>33.799999999999997</v>
      </c>
    </row>
    <row r="20" spans="1:6" x14ac:dyDescent="0.25">
      <c r="A20" t="s">
        <v>17</v>
      </c>
      <c r="B20" t="s">
        <v>11</v>
      </c>
      <c r="C20" t="s">
        <v>109</v>
      </c>
      <c r="D20">
        <v>206</v>
      </c>
      <c r="E20">
        <v>92</v>
      </c>
      <c r="F20">
        <v>44.7</v>
      </c>
    </row>
    <row r="21" spans="1:6" x14ac:dyDescent="0.25">
      <c r="A21" t="s">
        <v>17</v>
      </c>
      <c r="B21" t="s">
        <v>12</v>
      </c>
      <c r="C21" t="s">
        <v>109</v>
      </c>
      <c r="D21">
        <v>220</v>
      </c>
      <c r="E21">
        <v>93</v>
      </c>
      <c r="F21">
        <v>42.3</v>
      </c>
    </row>
    <row r="22" spans="1:6" x14ac:dyDescent="0.25">
      <c r="A22" t="s">
        <v>18</v>
      </c>
      <c r="B22" t="s">
        <v>9</v>
      </c>
      <c r="C22" t="s">
        <v>109</v>
      </c>
      <c r="D22">
        <v>109</v>
      </c>
      <c r="E22">
        <v>48</v>
      </c>
      <c r="F22">
        <v>44</v>
      </c>
    </row>
    <row r="23" spans="1:6" x14ac:dyDescent="0.25">
      <c r="A23" t="s">
        <v>18</v>
      </c>
      <c r="B23" t="s">
        <v>11</v>
      </c>
      <c r="C23" t="s">
        <v>109</v>
      </c>
      <c r="D23">
        <v>202</v>
      </c>
      <c r="E23">
        <v>112</v>
      </c>
      <c r="F23">
        <v>55.4</v>
      </c>
    </row>
    <row r="24" spans="1:6" x14ac:dyDescent="0.25">
      <c r="A24" t="s">
        <v>18</v>
      </c>
      <c r="B24" t="s">
        <v>12</v>
      </c>
      <c r="C24" t="s">
        <v>109</v>
      </c>
      <c r="D24">
        <v>213</v>
      </c>
      <c r="E24">
        <v>94</v>
      </c>
      <c r="F24">
        <v>44.1</v>
      </c>
    </row>
    <row r="25" spans="1:6" x14ac:dyDescent="0.25">
      <c r="A25" t="s">
        <v>19</v>
      </c>
      <c r="B25" t="s">
        <v>9</v>
      </c>
      <c r="C25" t="s">
        <v>109</v>
      </c>
      <c r="D25">
        <v>123</v>
      </c>
      <c r="E25">
        <v>50</v>
      </c>
      <c r="F25">
        <v>40.700000000000003</v>
      </c>
    </row>
    <row r="26" spans="1:6" x14ac:dyDescent="0.25">
      <c r="A26" t="s">
        <v>19</v>
      </c>
      <c r="B26" t="s">
        <v>11</v>
      </c>
      <c r="C26" t="s">
        <v>109</v>
      </c>
      <c r="D26">
        <v>242</v>
      </c>
      <c r="E26">
        <v>134</v>
      </c>
      <c r="F26">
        <v>55.4</v>
      </c>
    </row>
    <row r="27" spans="1:6" x14ac:dyDescent="0.25">
      <c r="A27" t="s">
        <v>19</v>
      </c>
      <c r="B27" t="s">
        <v>12</v>
      </c>
      <c r="C27" t="s">
        <v>109</v>
      </c>
      <c r="D27">
        <v>205</v>
      </c>
      <c r="E27">
        <v>93</v>
      </c>
      <c r="F27">
        <v>45.4</v>
      </c>
    </row>
    <row r="28" spans="1:6" x14ac:dyDescent="0.25">
      <c r="A28" t="s">
        <v>20</v>
      </c>
      <c r="B28" t="s">
        <v>9</v>
      </c>
      <c r="C28" t="s">
        <v>109</v>
      </c>
      <c r="D28">
        <v>117</v>
      </c>
    </row>
    <row r="29" spans="1:6" x14ac:dyDescent="0.25">
      <c r="A29" t="s">
        <v>20</v>
      </c>
      <c r="B29" t="s">
        <v>11</v>
      </c>
      <c r="C29" t="s">
        <v>109</v>
      </c>
      <c r="D29">
        <v>231</v>
      </c>
    </row>
    <row r="30" spans="1:6" x14ac:dyDescent="0.25">
      <c r="A30" t="s">
        <v>20</v>
      </c>
      <c r="B30" t="s">
        <v>12</v>
      </c>
      <c r="C30" t="s">
        <v>109</v>
      </c>
      <c r="D30">
        <v>165</v>
      </c>
    </row>
    <row r="31" spans="1:6" x14ac:dyDescent="0.25">
      <c r="A31" t="s">
        <v>21</v>
      </c>
      <c r="B31" t="s">
        <v>9</v>
      </c>
      <c r="C31" t="s">
        <v>109</v>
      </c>
      <c r="D31">
        <v>95</v>
      </c>
    </row>
    <row r="32" spans="1:6" x14ac:dyDescent="0.25">
      <c r="A32" t="s">
        <v>21</v>
      </c>
      <c r="B32" t="s">
        <v>11</v>
      </c>
      <c r="C32" t="s">
        <v>109</v>
      </c>
      <c r="D32">
        <v>189</v>
      </c>
    </row>
    <row r="33" spans="1:6" x14ac:dyDescent="0.25">
      <c r="A33" t="s">
        <v>21</v>
      </c>
      <c r="B33" t="s">
        <v>12</v>
      </c>
      <c r="C33" t="s">
        <v>109</v>
      </c>
      <c r="D33">
        <v>159</v>
      </c>
    </row>
    <row r="34" spans="1:6" x14ac:dyDescent="0.25">
      <c r="A34" t="s">
        <v>22</v>
      </c>
      <c r="B34" t="s">
        <v>9</v>
      </c>
      <c r="C34" t="s">
        <v>109</v>
      </c>
      <c r="D34">
        <v>105</v>
      </c>
    </row>
    <row r="35" spans="1:6" x14ac:dyDescent="0.25">
      <c r="A35" t="s">
        <v>22</v>
      </c>
      <c r="B35" t="s">
        <v>11</v>
      </c>
      <c r="C35" t="s">
        <v>109</v>
      </c>
      <c r="D35">
        <v>173</v>
      </c>
    </row>
    <row r="36" spans="1:6" x14ac:dyDescent="0.25">
      <c r="A36" t="s">
        <v>22</v>
      </c>
      <c r="B36" t="s">
        <v>12</v>
      </c>
      <c r="C36" t="s">
        <v>109</v>
      </c>
      <c r="D36">
        <v>151</v>
      </c>
    </row>
    <row r="37" spans="1:6" x14ac:dyDescent="0.25">
      <c r="A37" t="s">
        <v>23</v>
      </c>
      <c r="B37" t="s">
        <v>9</v>
      </c>
      <c r="C37" t="s">
        <v>109</v>
      </c>
      <c r="D37">
        <v>91</v>
      </c>
    </row>
    <row r="38" spans="1:6" x14ac:dyDescent="0.25">
      <c r="A38" t="s">
        <v>23</v>
      </c>
      <c r="B38" t="s">
        <v>11</v>
      </c>
      <c r="C38" t="s">
        <v>109</v>
      </c>
      <c r="D38">
        <v>191</v>
      </c>
    </row>
    <row r="39" spans="1:6" x14ac:dyDescent="0.25">
      <c r="A39" t="s">
        <v>23</v>
      </c>
      <c r="B39" t="s">
        <v>12</v>
      </c>
      <c r="C39" t="s">
        <v>109</v>
      </c>
      <c r="D39">
        <v>136</v>
      </c>
    </row>
    <row r="40" spans="1:6" x14ac:dyDescent="0.25">
      <c r="A40" t="s">
        <v>24</v>
      </c>
      <c r="B40" t="s">
        <v>9</v>
      </c>
      <c r="C40" t="s">
        <v>109</v>
      </c>
      <c r="D40">
        <v>80</v>
      </c>
    </row>
    <row r="41" spans="1:6" x14ac:dyDescent="0.25">
      <c r="A41" t="s">
        <v>24</v>
      </c>
      <c r="B41" t="s">
        <v>11</v>
      </c>
      <c r="C41" t="s">
        <v>109</v>
      </c>
      <c r="D41">
        <v>162</v>
      </c>
    </row>
    <row r="42" spans="1:6" x14ac:dyDescent="0.25">
      <c r="A42" t="s">
        <v>24</v>
      </c>
      <c r="B42" t="s">
        <v>12</v>
      </c>
      <c r="C42" t="s">
        <v>109</v>
      </c>
      <c r="D42">
        <v>125</v>
      </c>
    </row>
    <row r="43" spans="1:6" x14ac:dyDescent="0.25">
      <c r="A43" t="s">
        <v>25</v>
      </c>
      <c r="B43" t="s">
        <v>9</v>
      </c>
      <c r="C43" t="s">
        <v>109</v>
      </c>
      <c r="D43">
        <v>46</v>
      </c>
    </row>
    <row r="44" spans="1:6" x14ac:dyDescent="0.25">
      <c r="A44" t="s">
        <v>25</v>
      </c>
      <c r="B44" t="s">
        <v>11</v>
      </c>
      <c r="C44" t="s">
        <v>109</v>
      </c>
      <c r="D44">
        <v>153</v>
      </c>
    </row>
    <row r="45" spans="1:6" x14ac:dyDescent="0.25">
      <c r="A45" t="s">
        <v>25</v>
      </c>
      <c r="B45" t="s">
        <v>12</v>
      </c>
      <c r="C45" t="s">
        <v>109</v>
      </c>
      <c r="D45">
        <v>109</v>
      </c>
    </row>
    <row r="46" spans="1:6" x14ac:dyDescent="0.25">
      <c r="A46" s="4" t="s">
        <v>26</v>
      </c>
      <c r="B46" s="4"/>
      <c r="C46" s="4"/>
      <c r="D46" s="4"/>
      <c r="E46" s="4"/>
      <c r="F46" s="4"/>
    </row>
    <row r="47" spans="1:6" x14ac:dyDescent="0.25">
      <c r="A47" s="4" t="s">
        <v>27</v>
      </c>
      <c r="B47" s="4"/>
      <c r="C47" s="4"/>
      <c r="D47" s="4"/>
      <c r="E47" s="4"/>
      <c r="F47" s="4"/>
    </row>
    <row r="48" spans="1:6" x14ac:dyDescent="0.25">
      <c r="A48" s="5" t="str">
        <f>HYPERLINK("#Contents!A1", "Return to Contents")</f>
        <v>Return to Contents</v>
      </c>
      <c r="B48" s="5"/>
      <c r="C48" s="5"/>
      <c r="D48" s="5"/>
      <c r="E48" s="5"/>
      <c r="F48" s="5"/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37"/>
  <sheetViews>
    <sheetView workbookViewId="0">
      <selection sqref="A1:F1"/>
    </sheetView>
  </sheetViews>
  <sheetFormatPr defaultColWidth="11.42578125" defaultRowHeight="15" x14ac:dyDescent="0.25"/>
  <cols>
    <col min="1" max="1" width="101.7109375" customWidth="1"/>
    <col min="2" max="2" width="26.7109375" customWidth="1"/>
    <col min="3" max="3" width="17.7109375" customWidth="1"/>
    <col min="4" max="4" width="12.7109375" customWidth="1"/>
    <col min="5" max="5" width="37.7109375" customWidth="1"/>
    <col min="6" max="6" width="46.7109375" customWidth="1"/>
    <col min="7" max="100" width="9.140625" customWidth="1"/>
  </cols>
  <sheetData>
    <row r="1" spans="1:6" x14ac:dyDescent="0.25">
      <c r="A1" s="6" t="s">
        <v>110</v>
      </c>
      <c r="B1" s="6"/>
      <c r="C1" s="6"/>
      <c r="D1" s="6"/>
      <c r="E1" s="6"/>
      <c r="F1" s="6"/>
    </row>
    <row r="3" spans="1:6" x14ac:dyDescent="0.25">
      <c r="A3" s="3" t="s">
        <v>2</v>
      </c>
      <c r="B3" s="3" t="s">
        <v>3</v>
      </c>
      <c r="C3" s="3" t="s">
        <v>36</v>
      </c>
      <c r="D3" s="3" t="s">
        <v>5</v>
      </c>
      <c r="E3" s="3" t="s">
        <v>6</v>
      </c>
      <c r="F3" s="3" t="s">
        <v>7</v>
      </c>
    </row>
    <row r="4" spans="1:6" x14ac:dyDescent="0.25">
      <c r="A4" t="s">
        <v>8</v>
      </c>
      <c r="B4" t="s">
        <v>9</v>
      </c>
      <c r="C4" t="s">
        <v>110</v>
      </c>
      <c r="D4">
        <v>8</v>
      </c>
      <c r="E4" t="s">
        <v>35</v>
      </c>
      <c r="F4" t="s">
        <v>35</v>
      </c>
    </row>
    <row r="5" spans="1:6" x14ac:dyDescent="0.25">
      <c r="A5" t="s">
        <v>8</v>
      </c>
      <c r="B5" t="s">
        <v>11</v>
      </c>
      <c r="C5" t="s">
        <v>110</v>
      </c>
      <c r="D5">
        <v>6</v>
      </c>
      <c r="E5" t="s">
        <v>35</v>
      </c>
      <c r="F5" t="s">
        <v>35</v>
      </c>
    </row>
    <row r="6" spans="1:6" x14ac:dyDescent="0.25">
      <c r="A6" t="s">
        <v>8</v>
      </c>
      <c r="B6" t="s">
        <v>12</v>
      </c>
      <c r="C6" t="s">
        <v>110</v>
      </c>
      <c r="D6">
        <v>10</v>
      </c>
      <c r="E6" t="s">
        <v>51</v>
      </c>
      <c r="F6" t="s">
        <v>48</v>
      </c>
    </row>
    <row r="7" spans="1:6" x14ac:dyDescent="0.25">
      <c r="A7" t="s">
        <v>13</v>
      </c>
      <c r="B7" t="s">
        <v>9</v>
      </c>
      <c r="C7" t="s">
        <v>110</v>
      </c>
      <c r="D7">
        <v>5</v>
      </c>
      <c r="E7" t="s">
        <v>35</v>
      </c>
      <c r="F7" t="s">
        <v>35</v>
      </c>
    </row>
    <row r="8" spans="1:6" x14ac:dyDescent="0.25">
      <c r="A8" t="s">
        <v>13</v>
      </c>
      <c r="B8" t="s">
        <v>11</v>
      </c>
      <c r="C8" t="s">
        <v>110</v>
      </c>
      <c r="D8">
        <v>10</v>
      </c>
      <c r="E8" t="s">
        <v>91</v>
      </c>
      <c r="F8" t="s">
        <v>111</v>
      </c>
    </row>
    <row r="9" spans="1:6" x14ac:dyDescent="0.25">
      <c r="A9" t="s">
        <v>13</v>
      </c>
      <c r="B9" t="s">
        <v>12</v>
      </c>
      <c r="C9" t="s">
        <v>110</v>
      </c>
      <c r="D9">
        <v>14</v>
      </c>
      <c r="E9" t="s">
        <v>69</v>
      </c>
      <c r="F9" t="s">
        <v>108</v>
      </c>
    </row>
    <row r="10" spans="1:6" x14ac:dyDescent="0.25">
      <c r="A10" t="s">
        <v>14</v>
      </c>
      <c r="B10" t="s">
        <v>9</v>
      </c>
      <c r="C10" t="s">
        <v>110</v>
      </c>
      <c r="D10">
        <v>6</v>
      </c>
      <c r="E10" t="s">
        <v>35</v>
      </c>
      <c r="F10" t="s">
        <v>35</v>
      </c>
    </row>
    <row r="11" spans="1:6" x14ac:dyDescent="0.25">
      <c r="A11" t="s">
        <v>14</v>
      </c>
      <c r="B11" t="s">
        <v>11</v>
      </c>
      <c r="C11" t="s">
        <v>110</v>
      </c>
      <c r="D11">
        <v>12</v>
      </c>
      <c r="E11" t="s">
        <v>69</v>
      </c>
      <c r="F11" t="s">
        <v>88</v>
      </c>
    </row>
    <row r="12" spans="1:6" x14ac:dyDescent="0.25">
      <c r="A12" t="s">
        <v>14</v>
      </c>
      <c r="B12" t="s">
        <v>12</v>
      </c>
      <c r="C12" t="s">
        <v>110</v>
      </c>
      <c r="D12">
        <v>12</v>
      </c>
      <c r="E12" t="s">
        <v>51</v>
      </c>
      <c r="F12" t="s">
        <v>73</v>
      </c>
    </row>
    <row r="13" spans="1:6" x14ac:dyDescent="0.25">
      <c r="A13" t="s">
        <v>15</v>
      </c>
      <c r="B13" t="s">
        <v>11</v>
      </c>
      <c r="C13" t="s">
        <v>110</v>
      </c>
      <c r="D13">
        <v>1</v>
      </c>
      <c r="E13" t="s">
        <v>35</v>
      </c>
      <c r="F13" t="s">
        <v>35</v>
      </c>
    </row>
    <row r="14" spans="1:6" x14ac:dyDescent="0.25">
      <c r="A14" t="s">
        <v>15</v>
      </c>
      <c r="B14" t="s">
        <v>12</v>
      </c>
      <c r="C14" t="s">
        <v>110</v>
      </c>
      <c r="D14">
        <v>1</v>
      </c>
      <c r="E14" t="s">
        <v>35</v>
      </c>
      <c r="F14" t="s">
        <v>35</v>
      </c>
    </row>
    <row r="15" spans="1:6" x14ac:dyDescent="0.25">
      <c r="A15" t="s">
        <v>17</v>
      </c>
      <c r="B15" t="s">
        <v>12</v>
      </c>
      <c r="C15" t="s">
        <v>110</v>
      </c>
      <c r="D15">
        <v>2</v>
      </c>
      <c r="E15" t="s">
        <v>35</v>
      </c>
      <c r="F15" t="s">
        <v>35</v>
      </c>
    </row>
    <row r="16" spans="1:6" x14ac:dyDescent="0.25">
      <c r="A16" t="s">
        <v>18</v>
      </c>
      <c r="B16" t="s">
        <v>11</v>
      </c>
      <c r="C16" t="s">
        <v>110</v>
      </c>
      <c r="D16">
        <v>1</v>
      </c>
      <c r="E16" t="s">
        <v>35</v>
      </c>
      <c r="F16" t="s">
        <v>35</v>
      </c>
    </row>
    <row r="17" spans="1:6" x14ac:dyDescent="0.25">
      <c r="A17" t="s">
        <v>18</v>
      </c>
      <c r="B17" t="s">
        <v>12</v>
      </c>
      <c r="C17" t="s">
        <v>110</v>
      </c>
      <c r="D17">
        <v>1</v>
      </c>
      <c r="E17" t="s">
        <v>35</v>
      </c>
      <c r="F17" t="s">
        <v>35</v>
      </c>
    </row>
    <row r="18" spans="1:6" x14ac:dyDescent="0.25">
      <c r="A18" t="s">
        <v>19</v>
      </c>
      <c r="B18" t="s">
        <v>9</v>
      </c>
      <c r="C18" t="s">
        <v>110</v>
      </c>
      <c r="D18">
        <v>1</v>
      </c>
      <c r="E18" t="s">
        <v>35</v>
      </c>
      <c r="F18" t="s">
        <v>35</v>
      </c>
    </row>
    <row r="19" spans="1:6" x14ac:dyDescent="0.25">
      <c r="A19" t="s">
        <v>20</v>
      </c>
      <c r="B19" t="s">
        <v>12</v>
      </c>
      <c r="C19" t="s">
        <v>110</v>
      </c>
      <c r="D19">
        <v>2</v>
      </c>
      <c r="E19" t="s">
        <v>35</v>
      </c>
      <c r="F19" t="s">
        <v>35</v>
      </c>
    </row>
    <row r="20" spans="1:6" x14ac:dyDescent="0.25">
      <c r="A20" t="s">
        <v>21</v>
      </c>
      <c r="B20" t="s">
        <v>9</v>
      </c>
      <c r="C20" t="s">
        <v>110</v>
      </c>
      <c r="D20">
        <v>2</v>
      </c>
      <c r="E20" t="s">
        <v>35</v>
      </c>
      <c r="F20" t="s">
        <v>35</v>
      </c>
    </row>
    <row r="21" spans="1:6" x14ac:dyDescent="0.25">
      <c r="A21" t="s">
        <v>21</v>
      </c>
      <c r="B21" t="s">
        <v>11</v>
      </c>
      <c r="C21" t="s">
        <v>110</v>
      </c>
      <c r="D21">
        <v>3</v>
      </c>
      <c r="E21" t="s">
        <v>35</v>
      </c>
      <c r="F21" t="s">
        <v>35</v>
      </c>
    </row>
    <row r="22" spans="1:6" x14ac:dyDescent="0.25">
      <c r="A22" t="s">
        <v>21</v>
      </c>
      <c r="B22" t="s">
        <v>12</v>
      </c>
      <c r="C22" t="s">
        <v>110</v>
      </c>
      <c r="D22">
        <v>3</v>
      </c>
      <c r="E22" t="s">
        <v>35</v>
      </c>
      <c r="F22" t="s">
        <v>35</v>
      </c>
    </row>
    <row r="23" spans="1:6" x14ac:dyDescent="0.25">
      <c r="A23" t="s">
        <v>22</v>
      </c>
      <c r="B23" t="s">
        <v>9</v>
      </c>
      <c r="C23" t="s">
        <v>110</v>
      </c>
      <c r="D23">
        <v>17</v>
      </c>
    </row>
    <row r="24" spans="1:6" x14ac:dyDescent="0.25">
      <c r="A24" t="s">
        <v>22</v>
      </c>
      <c r="B24" t="s">
        <v>11</v>
      </c>
      <c r="C24" t="s">
        <v>110</v>
      </c>
      <c r="D24">
        <v>24</v>
      </c>
    </row>
    <row r="25" spans="1:6" x14ac:dyDescent="0.25">
      <c r="A25" t="s">
        <v>22</v>
      </c>
      <c r="B25" t="s">
        <v>12</v>
      </c>
      <c r="C25" t="s">
        <v>110</v>
      </c>
      <c r="D25">
        <v>23</v>
      </c>
    </row>
    <row r="26" spans="1:6" x14ac:dyDescent="0.25">
      <c r="A26" t="s">
        <v>23</v>
      </c>
      <c r="B26" t="s">
        <v>9</v>
      </c>
      <c r="C26" t="s">
        <v>110</v>
      </c>
      <c r="D26">
        <v>15</v>
      </c>
    </row>
    <row r="27" spans="1:6" x14ac:dyDescent="0.25">
      <c r="A27" t="s">
        <v>23</v>
      </c>
      <c r="B27" t="s">
        <v>11</v>
      </c>
      <c r="C27" t="s">
        <v>110</v>
      </c>
      <c r="D27">
        <v>19</v>
      </c>
    </row>
    <row r="28" spans="1:6" x14ac:dyDescent="0.25">
      <c r="A28" t="s">
        <v>23</v>
      </c>
      <c r="B28" t="s">
        <v>12</v>
      </c>
      <c r="C28" t="s">
        <v>110</v>
      </c>
      <c r="D28">
        <v>25</v>
      </c>
    </row>
    <row r="29" spans="1:6" x14ac:dyDescent="0.25">
      <c r="A29" t="s">
        <v>24</v>
      </c>
      <c r="B29" t="s">
        <v>9</v>
      </c>
      <c r="C29" t="s">
        <v>110</v>
      </c>
      <c r="D29">
        <v>12</v>
      </c>
    </row>
    <row r="30" spans="1:6" x14ac:dyDescent="0.25">
      <c r="A30" t="s">
        <v>24</v>
      </c>
      <c r="B30" t="s">
        <v>11</v>
      </c>
      <c r="C30" t="s">
        <v>110</v>
      </c>
      <c r="D30">
        <v>28</v>
      </c>
    </row>
    <row r="31" spans="1:6" x14ac:dyDescent="0.25">
      <c r="A31" t="s">
        <v>24</v>
      </c>
      <c r="B31" t="s">
        <v>12</v>
      </c>
      <c r="C31" t="s">
        <v>110</v>
      </c>
      <c r="D31">
        <v>17</v>
      </c>
    </row>
    <row r="32" spans="1:6" x14ac:dyDescent="0.25">
      <c r="A32" t="s">
        <v>25</v>
      </c>
      <c r="B32" t="s">
        <v>9</v>
      </c>
      <c r="C32" t="s">
        <v>110</v>
      </c>
      <c r="D32">
        <v>7</v>
      </c>
      <c r="E32" t="s">
        <v>35</v>
      </c>
      <c r="F32" t="s">
        <v>35</v>
      </c>
    </row>
    <row r="33" spans="1:6" x14ac:dyDescent="0.25">
      <c r="A33" t="s">
        <v>25</v>
      </c>
      <c r="B33" t="s">
        <v>11</v>
      </c>
      <c r="C33" t="s">
        <v>110</v>
      </c>
      <c r="D33">
        <v>13</v>
      </c>
    </row>
    <row r="34" spans="1:6" x14ac:dyDescent="0.25">
      <c r="A34" t="s">
        <v>25</v>
      </c>
      <c r="B34" t="s">
        <v>12</v>
      </c>
      <c r="C34" t="s">
        <v>110</v>
      </c>
      <c r="D34">
        <v>14</v>
      </c>
    </row>
    <row r="35" spans="1:6" x14ac:dyDescent="0.25">
      <c r="A35" s="4" t="s">
        <v>26</v>
      </c>
      <c r="B35" s="4"/>
      <c r="C35" s="4"/>
      <c r="D35" s="4"/>
      <c r="E35" s="4"/>
      <c r="F35" s="4"/>
    </row>
    <row r="36" spans="1:6" x14ac:dyDescent="0.25">
      <c r="A36" s="4" t="s">
        <v>27</v>
      </c>
      <c r="B36" s="4"/>
      <c r="C36" s="4"/>
      <c r="D36" s="4"/>
      <c r="E36" s="4"/>
      <c r="F36" s="4"/>
    </row>
    <row r="37" spans="1:6" x14ac:dyDescent="0.25">
      <c r="A37" s="5" t="str">
        <f>HYPERLINK("#Contents!A1", "Return to Contents")</f>
        <v>Return to Contents</v>
      </c>
      <c r="B37" s="5"/>
      <c r="C37" s="5"/>
      <c r="D37" s="5"/>
      <c r="E37" s="5"/>
      <c r="F37" s="5"/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8"/>
  <sheetViews>
    <sheetView workbookViewId="0">
      <selection sqref="A1:F1"/>
    </sheetView>
  </sheetViews>
  <sheetFormatPr defaultColWidth="11.42578125" defaultRowHeight="15" x14ac:dyDescent="0.25"/>
  <cols>
    <col min="1" max="1" width="101.7109375" customWidth="1"/>
    <col min="2" max="2" width="26.7109375" customWidth="1"/>
    <col min="3" max="3" width="23.7109375" customWidth="1"/>
    <col min="4" max="4" width="12.7109375" customWidth="1"/>
    <col min="5" max="5" width="37.7109375" customWidth="1"/>
    <col min="6" max="6" width="46.7109375" customWidth="1"/>
    <col min="7" max="100" width="9.140625" customWidth="1"/>
  </cols>
  <sheetData>
    <row r="1" spans="1:6" x14ac:dyDescent="0.25">
      <c r="A1" s="6" t="s">
        <v>112</v>
      </c>
      <c r="B1" s="6"/>
      <c r="C1" s="6"/>
      <c r="D1" s="6"/>
      <c r="E1" s="6"/>
      <c r="F1" s="6"/>
    </row>
    <row r="3" spans="1:6" x14ac:dyDescent="0.25">
      <c r="A3" s="3" t="s">
        <v>2</v>
      </c>
      <c r="B3" s="3" t="s">
        <v>3</v>
      </c>
      <c r="C3" s="3" t="s">
        <v>36</v>
      </c>
      <c r="D3" s="3" t="s">
        <v>5</v>
      </c>
      <c r="E3" s="3" t="s">
        <v>6</v>
      </c>
      <c r="F3" s="3" t="s">
        <v>7</v>
      </c>
    </row>
    <row r="4" spans="1:6" x14ac:dyDescent="0.25">
      <c r="A4" t="s">
        <v>8</v>
      </c>
      <c r="B4" t="s">
        <v>9</v>
      </c>
      <c r="C4" t="s">
        <v>112</v>
      </c>
      <c r="D4">
        <v>2</v>
      </c>
      <c r="E4" t="s">
        <v>35</v>
      </c>
      <c r="F4" t="s">
        <v>35</v>
      </c>
    </row>
    <row r="5" spans="1:6" x14ac:dyDescent="0.25">
      <c r="A5" t="s">
        <v>8</v>
      </c>
      <c r="B5" t="s">
        <v>11</v>
      </c>
      <c r="C5" t="s">
        <v>112</v>
      </c>
      <c r="D5">
        <v>4</v>
      </c>
      <c r="E5" t="s">
        <v>35</v>
      </c>
      <c r="F5" t="s">
        <v>35</v>
      </c>
    </row>
    <row r="6" spans="1:6" x14ac:dyDescent="0.25">
      <c r="A6" t="s">
        <v>8</v>
      </c>
      <c r="B6" t="s">
        <v>12</v>
      </c>
      <c r="C6" t="s">
        <v>112</v>
      </c>
      <c r="D6">
        <v>5</v>
      </c>
      <c r="E6" t="s">
        <v>35</v>
      </c>
      <c r="F6" t="s">
        <v>35</v>
      </c>
    </row>
    <row r="7" spans="1:6" x14ac:dyDescent="0.25">
      <c r="A7" t="s">
        <v>13</v>
      </c>
      <c r="B7" t="s">
        <v>9</v>
      </c>
      <c r="C7" t="s">
        <v>112</v>
      </c>
      <c r="D7">
        <v>4</v>
      </c>
      <c r="E7" t="s">
        <v>35</v>
      </c>
      <c r="F7" t="s">
        <v>35</v>
      </c>
    </row>
    <row r="8" spans="1:6" x14ac:dyDescent="0.25">
      <c r="A8" t="s">
        <v>13</v>
      </c>
      <c r="B8" t="s">
        <v>11</v>
      </c>
      <c r="C8" t="s">
        <v>112</v>
      </c>
      <c r="D8">
        <v>3</v>
      </c>
      <c r="E8" t="s">
        <v>35</v>
      </c>
      <c r="F8" t="s">
        <v>35</v>
      </c>
    </row>
    <row r="9" spans="1:6" x14ac:dyDescent="0.25">
      <c r="A9" t="s">
        <v>13</v>
      </c>
      <c r="B9" t="s">
        <v>12</v>
      </c>
      <c r="C9" t="s">
        <v>112</v>
      </c>
      <c r="D9">
        <v>2</v>
      </c>
      <c r="E9" t="s">
        <v>35</v>
      </c>
      <c r="F9" t="s">
        <v>35</v>
      </c>
    </row>
    <row r="10" spans="1:6" x14ac:dyDescent="0.25">
      <c r="A10" t="s">
        <v>14</v>
      </c>
      <c r="B10" t="s">
        <v>9</v>
      </c>
      <c r="C10" t="s">
        <v>112</v>
      </c>
      <c r="D10">
        <v>1</v>
      </c>
      <c r="E10" t="s">
        <v>35</v>
      </c>
      <c r="F10" t="s">
        <v>35</v>
      </c>
    </row>
    <row r="11" spans="1:6" x14ac:dyDescent="0.25">
      <c r="A11" t="s">
        <v>14</v>
      </c>
      <c r="B11" t="s">
        <v>11</v>
      </c>
      <c r="C11" t="s">
        <v>112</v>
      </c>
      <c r="D11">
        <v>4</v>
      </c>
      <c r="E11" t="s">
        <v>35</v>
      </c>
      <c r="F11" t="s">
        <v>35</v>
      </c>
    </row>
    <row r="12" spans="1:6" x14ac:dyDescent="0.25">
      <c r="A12" t="s">
        <v>14</v>
      </c>
      <c r="B12" t="s">
        <v>12</v>
      </c>
      <c r="C12" t="s">
        <v>112</v>
      </c>
      <c r="D12">
        <v>4</v>
      </c>
      <c r="E12" t="s">
        <v>35</v>
      </c>
      <c r="F12" t="s">
        <v>35</v>
      </c>
    </row>
    <row r="13" spans="1:6" x14ac:dyDescent="0.25">
      <c r="A13" t="s">
        <v>15</v>
      </c>
      <c r="B13" t="s">
        <v>9</v>
      </c>
      <c r="C13" t="s">
        <v>112</v>
      </c>
      <c r="D13">
        <v>5</v>
      </c>
      <c r="E13" t="s">
        <v>35</v>
      </c>
      <c r="F13" t="s">
        <v>35</v>
      </c>
    </row>
    <row r="14" spans="1:6" x14ac:dyDescent="0.25">
      <c r="A14" t="s">
        <v>15</v>
      </c>
      <c r="B14" t="s">
        <v>11</v>
      </c>
      <c r="C14" t="s">
        <v>112</v>
      </c>
      <c r="D14">
        <v>7</v>
      </c>
      <c r="E14" t="s">
        <v>35</v>
      </c>
      <c r="F14" t="s">
        <v>35</v>
      </c>
    </row>
    <row r="15" spans="1:6" x14ac:dyDescent="0.25">
      <c r="A15" t="s">
        <v>15</v>
      </c>
      <c r="B15" t="s">
        <v>12</v>
      </c>
      <c r="C15" t="s">
        <v>112</v>
      </c>
      <c r="D15">
        <v>13</v>
      </c>
      <c r="E15" t="s">
        <v>69</v>
      </c>
      <c r="F15" t="s">
        <v>76</v>
      </c>
    </row>
    <row r="16" spans="1:6" x14ac:dyDescent="0.25">
      <c r="A16" t="s">
        <v>16</v>
      </c>
      <c r="B16" t="s">
        <v>9</v>
      </c>
      <c r="C16" t="s">
        <v>112</v>
      </c>
      <c r="D16">
        <v>5</v>
      </c>
      <c r="E16" t="s">
        <v>35</v>
      </c>
      <c r="F16" t="s">
        <v>35</v>
      </c>
    </row>
    <row r="17" spans="1:6" x14ac:dyDescent="0.25">
      <c r="A17" t="s">
        <v>16</v>
      </c>
      <c r="B17" t="s">
        <v>11</v>
      </c>
      <c r="C17" t="s">
        <v>112</v>
      </c>
      <c r="D17">
        <v>10</v>
      </c>
      <c r="E17" t="s">
        <v>113</v>
      </c>
      <c r="F17" t="s">
        <v>83</v>
      </c>
    </row>
    <row r="18" spans="1:6" x14ac:dyDescent="0.25">
      <c r="A18" t="s">
        <v>16</v>
      </c>
      <c r="B18" t="s">
        <v>12</v>
      </c>
      <c r="C18" t="s">
        <v>112</v>
      </c>
      <c r="D18">
        <v>35</v>
      </c>
      <c r="E18" t="s">
        <v>74</v>
      </c>
      <c r="F18" t="s">
        <v>111</v>
      </c>
    </row>
    <row r="19" spans="1:6" x14ac:dyDescent="0.25">
      <c r="A19" t="s">
        <v>17</v>
      </c>
      <c r="B19" t="s">
        <v>9</v>
      </c>
      <c r="C19" t="s">
        <v>112</v>
      </c>
      <c r="D19">
        <v>5</v>
      </c>
      <c r="E19" t="s">
        <v>35</v>
      </c>
      <c r="F19" t="s">
        <v>35</v>
      </c>
    </row>
    <row r="20" spans="1:6" x14ac:dyDescent="0.25">
      <c r="A20" t="s">
        <v>17</v>
      </c>
      <c r="B20" t="s">
        <v>11</v>
      </c>
      <c r="C20" t="s">
        <v>112</v>
      </c>
      <c r="D20">
        <v>5</v>
      </c>
      <c r="E20" t="s">
        <v>35</v>
      </c>
      <c r="F20" t="s">
        <v>35</v>
      </c>
    </row>
    <row r="21" spans="1:6" x14ac:dyDescent="0.25">
      <c r="A21" t="s">
        <v>17</v>
      </c>
      <c r="B21" t="s">
        <v>12</v>
      </c>
      <c r="C21" t="s">
        <v>112</v>
      </c>
      <c r="D21">
        <v>20</v>
      </c>
      <c r="E21" t="s">
        <v>58</v>
      </c>
      <c r="F21" t="s">
        <v>59</v>
      </c>
    </row>
    <row r="22" spans="1:6" x14ac:dyDescent="0.25">
      <c r="A22" t="s">
        <v>18</v>
      </c>
      <c r="B22" t="s">
        <v>9</v>
      </c>
      <c r="C22" t="s">
        <v>112</v>
      </c>
      <c r="D22">
        <v>3</v>
      </c>
      <c r="E22" t="s">
        <v>35</v>
      </c>
      <c r="F22" t="s">
        <v>35</v>
      </c>
    </row>
    <row r="23" spans="1:6" x14ac:dyDescent="0.25">
      <c r="A23" t="s">
        <v>18</v>
      </c>
      <c r="B23" t="s">
        <v>11</v>
      </c>
      <c r="C23" t="s">
        <v>112</v>
      </c>
      <c r="D23">
        <v>7</v>
      </c>
      <c r="E23" t="s">
        <v>35</v>
      </c>
      <c r="F23" t="s">
        <v>35</v>
      </c>
    </row>
    <row r="24" spans="1:6" x14ac:dyDescent="0.25">
      <c r="A24" t="s">
        <v>18</v>
      </c>
      <c r="B24" t="s">
        <v>12</v>
      </c>
      <c r="C24" t="s">
        <v>112</v>
      </c>
      <c r="D24">
        <v>25</v>
      </c>
      <c r="E24" t="s">
        <v>62</v>
      </c>
      <c r="F24" t="s">
        <v>103</v>
      </c>
    </row>
    <row r="25" spans="1:6" x14ac:dyDescent="0.25">
      <c r="A25" t="s">
        <v>19</v>
      </c>
      <c r="B25" t="s">
        <v>9</v>
      </c>
      <c r="C25" t="s">
        <v>112</v>
      </c>
      <c r="D25">
        <v>4</v>
      </c>
      <c r="E25" t="s">
        <v>35</v>
      </c>
      <c r="F25" t="s">
        <v>35</v>
      </c>
    </row>
    <row r="26" spans="1:6" x14ac:dyDescent="0.25">
      <c r="A26" t="s">
        <v>19</v>
      </c>
      <c r="B26" t="s">
        <v>11</v>
      </c>
      <c r="C26" t="s">
        <v>112</v>
      </c>
      <c r="D26">
        <v>10</v>
      </c>
      <c r="E26" t="s">
        <v>39</v>
      </c>
      <c r="F26" t="s">
        <v>103</v>
      </c>
    </row>
    <row r="27" spans="1:6" x14ac:dyDescent="0.25">
      <c r="A27" t="s">
        <v>19</v>
      </c>
      <c r="B27" t="s">
        <v>12</v>
      </c>
      <c r="C27" t="s">
        <v>112</v>
      </c>
      <c r="D27">
        <v>26</v>
      </c>
      <c r="E27" t="s">
        <v>47</v>
      </c>
      <c r="F27" t="s">
        <v>114</v>
      </c>
    </row>
    <row r="28" spans="1:6" x14ac:dyDescent="0.25">
      <c r="A28" t="s">
        <v>20</v>
      </c>
      <c r="B28" t="s">
        <v>9</v>
      </c>
      <c r="C28" t="s">
        <v>112</v>
      </c>
      <c r="D28">
        <v>3</v>
      </c>
      <c r="E28" t="s">
        <v>35</v>
      </c>
      <c r="F28" t="s">
        <v>35</v>
      </c>
    </row>
    <row r="29" spans="1:6" x14ac:dyDescent="0.25">
      <c r="A29" t="s">
        <v>20</v>
      </c>
      <c r="B29" t="s">
        <v>11</v>
      </c>
      <c r="C29" t="s">
        <v>112</v>
      </c>
      <c r="D29">
        <v>8</v>
      </c>
      <c r="E29" t="s">
        <v>35</v>
      </c>
      <c r="F29" t="s">
        <v>35</v>
      </c>
    </row>
    <row r="30" spans="1:6" x14ac:dyDescent="0.25">
      <c r="A30" t="s">
        <v>20</v>
      </c>
      <c r="B30" t="s">
        <v>12</v>
      </c>
      <c r="C30" t="s">
        <v>112</v>
      </c>
      <c r="D30">
        <v>5</v>
      </c>
      <c r="E30" t="s">
        <v>35</v>
      </c>
      <c r="F30" t="s">
        <v>35</v>
      </c>
    </row>
    <row r="31" spans="1:6" x14ac:dyDescent="0.25">
      <c r="A31" t="s">
        <v>21</v>
      </c>
      <c r="B31" t="s">
        <v>9</v>
      </c>
      <c r="C31" t="s">
        <v>112</v>
      </c>
      <c r="D31">
        <v>2</v>
      </c>
      <c r="E31" t="s">
        <v>35</v>
      </c>
      <c r="F31" t="s">
        <v>35</v>
      </c>
    </row>
    <row r="32" spans="1:6" x14ac:dyDescent="0.25">
      <c r="A32" t="s">
        <v>21</v>
      </c>
      <c r="B32" t="s">
        <v>11</v>
      </c>
      <c r="C32" t="s">
        <v>112</v>
      </c>
      <c r="D32">
        <v>12</v>
      </c>
    </row>
    <row r="33" spans="1:6" x14ac:dyDescent="0.25">
      <c r="A33" t="s">
        <v>21</v>
      </c>
      <c r="B33" t="s">
        <v>12</v>
      </c>
      <c r="C33" t="s">
        <v>112</v>
      </c>
      <c r="D33">
        <v>15</v>
      </c>
    </row>
    <row r="34" spans="1:6" x14ac:dyDescent="0.25">
      <c r="A34" t="s">
        <v>22</v>
      </c>
      <c r="B34" t="s">
        <v>9</v>
      </c>
      <c r="C34" t="s">
        <v>112</v>
      </c>
      <c r="D34">
        <v>2</v>
      </c>
      <c r="E34" t="s">
        <v>35</v>
      </c>
      <c r="F34" t="s">
        <v>35</v>
      </c>
    </row>
    <row r="35" spans="1:6" x14ac:dyDescent="0.25">
      <c r="A35" t="s">
        <v>22</v>
      </c>
      <c r="B35" t="s">
        <v>11</v>
      </c>
      <c r="C35" t="s">
        <v>112</v>
      </c>
      <c r="D35">
        <v>7</v>
      </c>
      <c r="E35" t="s">
        <v>35</v>
      </c>
      <c r="F35" t="s">
        <v>35</v>
      </c>
    </row>
    <row r="36" spans="1:6" x14ac:dyDescent="0.25">
      <c r="A36" t="s">
        <v>22</v>
      </c>
      <c r="B36" t="s">
        <v>12</v>
      </c>
      <c r="C36" t="s">
        <v>112</v>
      </c>
      <c r="D36">
        <v>11</v>
      </c>
    </row>
    <row r="37" spans="1:6" x14ac:dyDescent="0.25">
      <c r="A37" t="s">
        <v>23</v>
      </c>
      <c r="B37" t="s">
        <v>9</v>
      </c>
      <c r="C37" t="s">
        <v>112</v>
      </c>
      <c r="D37">
        <v>2</v>
      </c>
      <c r="E37" t="s">
        <v>35</v>
      </c>
      <c r="F37" t="s">
        <v>35</v>
      </c>
    </row>
    <row r="38" spans="1:6" x14ac:dyDescent="0.25">
      <c r="A38" t="s">
        <v>23</v>
      </c>
      <c r="B38" t="s">
        <v>11</v>
      </c>
      <c r="C38" t="s">
        <v>112</v>
      </c>
      <c r="D38">
        <v>3</v>
      </c>
      <c r="E38" t="s">
        <v>35</v>
      </c>
      <c r="F38" t="s">
        <v>35</v>
      </c>
    </row>
    <row r="39" spans="1:6" x14ac:dyDescent="0.25">
      <c r="A39" t="s">
        <v>23</v>
      </c>
      <c r="B39" t="s">
        <v>12</v>
      </c>
      <c r="C39" t="s">
        <v>112</v>
      </c>
      <c r="D39">
        <v>8</v>
      </c>
      <c r="E39" t="s">
        <v>35</v>
      </c>
      <c r="F39" t="s">
        <v>35</v>
      </c>
    </row>
    <row r="40" spans="1:6" x14ac:dyDescent="0.25">
      <c r="A40" t="s">
        <v>24</v>
      </c>
      <c r="B40" t="s">
        <v>9</v>
      </c>
      <c r="C40" t="s">
        <v>112</v>
      </c>
      <c r="D40">
        <v>3</v>
      </c>
      <c r="E40" t="s">
        <v>35</v>
      </c>
      <c r="F40" t="s">
        <v>35</v>
      </c>
    </row>
    <row r="41" spans="1:6" x14ac:dyDescent="0.25">
      <c r="A41" t="s">
        <v>24</v>
      </c>
      <c r="B41" t="s">
        <v>11</v>
      </c>
      <c r="C41" t="s">
        <v>112</v>
      </c>
      <c r="D41">
        <v>4</v>
      </c>
      <c r="E41" t="s">
        <v>35</v>
      </c>
      <c r="F41" t="s">
        <v>35</v>
      </c>
    </row>
    <row r="42" spans="1:6" x14ac:dyDescent="0.25">
      <c r="A42" t="s">
        <v>24</v>
      </c>
      <c r="B42" t="s">
        <v>12</v>
      </c>
      <c r="C42" t="s">
        <v>112</v>
      </c>
      <c r="D42">
        <v>8</v>
      </c>
      <c r="E42" t="s">
        <v>35</v>
      </c>
      <c r="F42" t="s">
        <v>35</v>
      </c>
    </row>
    <row r="43" spans="1:6" x14ac:dyDescent="0.25">
      <c r="A43" t="s">
        <v>25</v>
      </c>
      <c r="B43" t="s">
        <v>9</v>
      </c>
      <c r="C43" t="s">
        <v>112</v>
      </c>
      <c r="D43">
        <v>1</v>
      </c>
      <c r="E43" t="s">
        <v>35</v>
      </c>
      <c r="F43" t="s">
        <v>35</v>
      </c>
    </row>
    <row r="44" spans="1:6" x14ac:dyDescent="0.25">
      <c r="A44" t="s">
        <v>25</v>
      </c>
      <c r="B44" t="s">
        <v>11</v>
      </c>
      <c r="C44" t="s">
        <v>112</v>
      </c>
      <c r="D44">
        <v>3</v>
      </c>
      <c r="E44" t="s">
        <v>35</v>
      </c>
      <c r="F44" t="s">
        <v>35</v>
      </c>
    </row>
    <row r="45" spans="1:6" x14ac:dyDescent="0.25">
      <c r="A45" t="s">
        <v>25</v>
      </c>
      <c r="B45" t="s">
        <v>12</v>
      </c>
      <c r="C45" t="s">
        <v>112</v>
      </c>
      <c r="D45">
        <v>3</v>
      </c>
      <c r="E45" t="s">
        <v>35</v>
      </c>
      <c r="F45" t="s">
        <v>35</v>
      </c>
    </row>
    <row r="46" spans="1:6" x14ac:dyDescent="0.25">
      <c r="A46" s="4" t="s">
        <v>26</v>
      </c>
      <c r="B46" s="4"/>
      <c r="C46" s="4"/>
      <c r="D46" s="4"/>
      <c r="E46" s="4"/>
      <c r="F46" s="4"/>
    </row>
    <row r="47" spans="1:6" x14ac:dyDescent="0.25">
      <c r="A47" s="4" t="s">
        <v>27</v>
      </c>
      <c r="B47" s="4"/>
      <c r="C47" s="4"/>
      <c r="D47" s="4"/>
      <c r="E47" s="4"/>
      <c r="F47" s="4"/>
    </row>
    <row r="48" spans="1:6" x14ac:dyDescent="0.25">
      <c r="A48" s="5" t="str">
        <f>HYPERLINK("#Contents!A1", "Return to Contents")</f>
        <v>Return to Contents</v>
      </c>
      <c r="B48" s="5"/>
      <c r="C48" s="5"/>
      <c r="D48" s="5"/>
      <c r="E48" s="5"/>
      <c r="F48" s="5"/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8"/>
  <sheetViews>
    <sheetView workbookViewId="0">
      <selection sqref="A1:F1"/>
    </sheetView>
  </sheetViews>
  <sheetFormatPr defaultColWidth="11.42578125" defaultRowHeight="15" x14ac:dyDescent="0.25"/>
  <cols>
    <col min="1" max="1" width="101.7109375" customWidth="1"/>
    <col min="2" max="2" width="26.7109375" customWidth="1"/>
    <col min="3" max="4" width="12.7109375" customWidth="1"/>
    <col min="5" max="5" width="37.7109375" customWidth="1"/>
    <col min="6" max="6" width="46.7109375" customWidth="1"/>
    <col min="7" max="100" width="9.140625" customWidth="1"/>
  </cols>
  <sheetData>
    <row r="1" spans="1:6" x14ac:dyDescent="0.25">
      <c r="A1" s="6" t="s">
        <v>1</v>
      </c>
      <c r="B1" s="6"/>
      <c r="C1" s="6"/>
      <c r="D1" s="6"/>
      <c r="E1" s="6"/>
      <c r="F1" s="6"/>
    </row>
    <row r="3" spans="1:6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</row>
    <row r="4" spans="1:6" x14ac:dyDescent="0.25">
      <c r="A4" t="s">
        <v>8</v>
      </c>
      <c r="B4" t="s">
        <v>9</v>
      </c>
      <c r="C4" t="s">
        <v>10</v>
      </c>
      <c r="D4">
        <v>213</v>
      </c>
      <c r="E4">
        <v>89</v>
      </c>
      <c r="F4">
        <v>41.8</v>
      </c>
    </row>
    <row r="5" spans="1:6" x14ac:dyDescent="0.25">
      <c r="A5" t="s">
        <v>8</v>
      </c>
      <c r="B5" t="s">
        <v>11</v>
      </c>
      <c r="C5" t="s">
        <v>10</v>
      </c>
      <c r="D5">
        <v>414</v>
      </c>
      <c r="E5">
        <v>207</v>
      </c>
      <c r="F5">
        <v>50</v>
      </c>
    </row>
    <row r="6" spans="1:6" x14ac:dyDescent="0.25">
      <c r="A6" t="s">
        <v>8</v>
      </c>
      <c r="B6" t="s">
        <v>12</v>
      </c>
      <c r="C6" t="s">
        <v>10</v>
      </c>
      <c r="D6">
        <v>257</v>
      </c>
      <c r="E6">
        <v>117</v>
      </c>
      <c r="F6">
        <v>45.5</v>
      </c>
    </row>
    <row r="7" spans="1:6" x14ac:dyDescent="0.25">
      <c r="A7" t="s">
        <v>13</v>
      </c>
      <c r="B7" t="s">
        <v>9</v>
      </c>
      <c r="C7" t="s">
        <v>10</v>
      </c>
      <c r="D7">
        <v>201</v>
      </c>
      <c r="E7">
        <v>88</v>
      </c>
      <c r="F7">
        <v>43.8</v>
      </c>
    </row>
    <row r="8" spans="1:6" x14ac:dyDescent="0.25">
      <c r="A8" t="s">
        <v>13</v>
      </c>
      <c r="B8" t="s">
        <v>11</v>
      </c>
      <c r="C8" t="s">
        <v>10</v>
      </c>
      <c r="D8">
        <v>398</v>
      </c>
      <c r="E8">
        <v>190</v>
      </c>
      <c r="F8">
        <v>47.7</v>
      </c>
    </row>
    <row r="9" spans="1:6" x14ac:dyDescent="0.25">
      <c r="A9" t="s">
        <v>13</v>
      </c>
      <c r="B9" t="s">
        <v>12</v>
      </c>
      <c r="C9" t="s">
        <v>10</v>
      </c>
      <c r="D9">
        <v>334</v>
      </c>
      <c r="E9">
        <v>135</v>
      </c>
      <c r="F9">
        <v>40.4</v>
      </c>
    </row>
    <row r="10" spans="1:6" x14ac:dyDescent="0.25">
      <c r="A10" t="s">
        <v>14</v>
      </c>
      <c r="B10" t="s">
        <v>9</v>
      </c>
      <c r="C10" t="s">
        <v>10</v>
      </c>
      <c r="D10">
        <v>204</v>
      </c>
      <c r="E10">
        <v>80</v>
      </c>
      <c r="F10">
        <v>39.200000000000003</v>
      </c>
    </row>
    <row r="11" spans="1:6" x14ac:dyDescent="0.25">
      <c r="A11" t="s">
        <v>14</v>
      </c>
      <c r="B11" t="s">
        <v>11</v>
      </c>
      <c r="C11" t="s">
        <v>10</v>
      </c>
      <c r="D11">
        <v>375</v>
      </c>
      <c r="E11">
        <v>154</v>
      </c>
      <c r="F11">
        <v>41.1</v>
      </c>
    </row>
    <row r="12" spans="1:6" x14ac:dyDescent="0.25">
      <c r="A12" t="s">
        <v>14</v>
      </c>
      <c r="B12" t="s">
        <v>12</v>
      </c>
      <c r="C12" t="s">
        <v>10</v>
      </c>
      <c r="D12">
        <v>460</v>
      </c>
      <c r="E12">
        <v>171</v>
      </c>
      <c r="F12">
        <v>37.200000000000003</v>
      </c>
    </row>
    <row r="13" spans="1:6" x14ac:dyDescent="0.25">
      <c r="A13" t="s">
        <v>15</v>
      </c>
      <c r="B13" t="s">
        <v>9</v>
      </c>
      <c r="C13" t="s">
        <v>10</v>
      </c>
      <c r="D13">
        <v>194</v>
      </c>
      <c r="E13">
        <v>82</v>
      </c>
      <c r="F13">
        <v>42.3</v>
      </c>
    </row>
    <row r="14" spans="1:6" x14ac:dyDescent="0.25">
      <c r="A14" t="s">
        <v>15</v>
      </c>
      <c r="B14" t="s">
        <v>11</v>
      </c>
      <c r="C14" t="s">
        <v>10</v>
      </c>
      <c r="D14">
        <v>319</v>
      </c>
      <c r="E14">
        <v>152</v>
      </c>
      <c r="F14">
        <v>47.6</v>
      </c>
    </row>
    <row r="15" spans="1:6" x14ac:dyDescent="0.25">
      <c r="A15" t="s">
        <v>15</v>
      </c>
      <c r="B15" t="s">
        <v>12</v>
      </c>
      <c r="C15" t="s">
        <v>10</v>
      </c>
      <c r="D15">
        <v>466</v>
      </c>
      <c r="E15">
        <v>192</v>
      </c>
      <c r="F15">
        <v>41.2</v>
      </c>
    </row>
    <row r="16" spans="1:6" x14ac:dyDescent="0.25">
      <c r="A16" t="s">
        <v>16</v>
      </c>
      <c r="B16" t="s">
        <v>9</v>
      </c>
      <c r="C16" t="s">
        <v>10</v>
      </c>
      <c r="D16">
        <v>192</v>
      </c>
      <c r="E16">
        <v>78</v>
      </c>
      <c r="F16">
        <v>40.6</v>
      </c>
    </row>
    <row r="17" spans="1:6" x14ac:dyDescent="0.25">
      <c r="A17" t="s">
        <v>16</v>
      </c>
      <c r="B17" t="s">
        <v>11</v>
      </c>
      <c r="C17" t="s">
        <v>10</v>
      </c>
      <c r="D17">
        <v>338</v>
      </c>
      <c r="E17">
        <v>139</v>
      </c>
      <c r="F17">
        <v>41.1</v>
      </c>
    </row>
    <row r="18" spans="1:6" x14ac:dyDescent="0.25">
      <c r="A18" t="s">
        <v>16</v>
      </c>
      <c r="B18" t="s">
        <v>12</v>
      </c>
      <c r="C18" t="s">
        <v>10</v>
      </c>
      <c r="D18">
        <v>470</v>
      </c>
      <c r="E18">
        <v>181</v>
      </c>
      <c r="F18">
        <v>38.5</v>
      </c>
    </row>
    <row r="19" spans="1:6" x14ac:dyDescent="0.25">
      <c r="A19" t="s">
        <v>17</v>
      </c>
      <c r="B19" t="s">
        <v>9</v>
      </c>
      <c r="C19" t="s">
        <v>10</v>
      </c>
      <c r="D19">
        <v>178</v>
      </c>
      <c r="E19">
        <v>62</v>
      </c>
      <c r="F19">
        <v>34.799999999999997</v>
      </c>
    </row>
    <row r="20" spans="1:6" x14ac:dyDescent="0.25">
      <c r="A20" t="s">
        <v>17</v>
      </c>
      <c r="B20" t="s">
        <v>11</v>
      </c>
      <c r="C20" t="s">
        <v>10</v>
      </c>
      <c r="D20">
        <v>287</v>
      </c>
      <c r="E20">
        <v>127</v>
      </c>
      <c r="F20">
        <v>44.3</v>
      </c>
    </row>
    <row r="21" spans="1:6" x14ac:dyDescent="0.25">
      <c r="A21" t="s">
        <v>17</v>
      </c>
      <c r="B21" t="s">
        <v>12</v>
      </c>
      <c r="C21" t="s">
        <v>10</v>
      </c>
      <c r="D21">
        <v>361</v>
      </c>
      <c r="E21">
        <v>150</v>
      </c>
      <c r="F21">
        <v>41.6</v>
      </c>
    </row>
    <row r="22" spans="1:6" x14ac:dyDescent="0.25">
      <c r="A22" t="s">
        <v>18</v>
      </c>
      <c r="B22" t="s">
        <v>9</v>
      </c>
      <c r="C22" t="s">
        <v>10</v>
      </c>
      <c r="D22">
        <v>165</v>
      </c>
      <c r="E22">
        <v>64</v>
      </c>
      <c r="F22">
        <v>38.799999999999997</v>
      </c>
    </row>
    <row r="23" spans="1:6" x14ac:dyDescent="0.25">
      <c r="A23" t="s">
        <v>18</v>
      </c>
      <c r="B23" t="s">
        <v>11</v>
      </c>
      <c r="C23" t="s">
        <v>10</v>
      </c>
      <c r="D23">
        <v>293</v>
      </c>
      <c r="E23">
        <v>154</v>
      </c>
      <c r="F23">
        <v>52.6</v>
      </c>
    </row>
    <row r="24" spans="1:6" x14ac:dyDescent="0.25">
      <c r="A24" t="s">
        <v>18</v>
      </c>
      <c r="B24" t="s">
        <v>12</v>
      </c>
      <c r="C24" t="s">
        <v>10</v>
      </c>
      <c r="D24">
        <v>376</v>
      </c>
      <c r="E24">
        <v>158</v>
      </c>
      <c r="F24">
        <v>42</v>
      </c>
    </row>
    <row r="25" spans="1:6" x14ac:dyDescent="0.25">
      <c r="A25" t="s">
        <v>19</v>
      </c>
      <c r="B25" t="s">
        <v>9</v>
      </c>
      <c r="C25" t="s">
        <v>10</v>
      </c>
      <c r="D25">
        <v>173</v>
      </c>
      <c r="E25">
        <v>74</v>
      </c>
      <c r="F25">
        <v>42.8</v>
      </c>
    </row>
    <row r="26" spans="1:6" x14ac:dyDescent="0.25">
      <c r="A26" t="s">
        <v>19</v>
      </c>
      <c r="B26" t="s">
        <v>11</v>
      </c>
      <c r="C26" t="s">
        <v>10</v>
      </c>
      <c r="D26">
        <v>363</v>
      </c>
      <c r="E26">
        <v>193</v>
      </c>
      <c r="F26">
        <v>53.2</v>
      </c>
    </row>
    <row r="27" spans="1:6" x14ac:dyDescent="0.25">
      <c r="A27" t="s">
        <v>19</v>
      </c>
      <c r="B27" t="s">
        <v>12</v>
      </c>
      <c r="C27" t="s">
        <v>10</v>
      </c>
      <c r="D27">
        <v>372</v>
      </c>
      <c r="E27">
        <v>171</v>
      </c>
      <c r="F27">
        <v>46</v>
      </c>
    </row>
    <row r="28" spans="1:6" x14ac:dyDescent="0.25">
      <c r="A28" t="s">
        <v>20</v>
      </c>
      <c r="B28" t="s">
        <v>9</v>
      </c>
      <c r="C28" t="s">
        <v>10</v>
      </c>
      <c r="D28">
        <v>168</v>
      </c>
    </row>
    <row r="29" spans="1:6" x14ac:dyDescent="0.25">
      <c r="A29" t="s">
        <v>20</v>
      </c>
      <c r="B29" t="s">
        <v>11</v>
      </c>
      <c r="C29" t="s">
        <v>10</v>
      </c>
      <c r="D29">
        <v>336</v>
      </c>
    </row>
    <row r="30" spans="1:6" x14ac:dyDescent="0.25">
      <c r="A30" t="s">
        <v>20</v>
      </c>
      <c r="B30" t="s">
        <v>12</v>
      </c>
      <c r="C30" t="s">
        <v>10</v>
      </c>
      <c r="D30">
        <v>344</v>
      </c>
    </row>
    <row r="31" spans="1:6" x14ac:dyDescent="0.25">
      <c r="A31" t="s">
        <v>21</v>
      </c>
      <c r="B31" t="s">
        <v>9</v>
      </c>
      <c r="C31" t="s">
        <v>10</v>
      </c>
      <c r="D31">
        <v>151</v>
      </c>
    </row>
    <row r="32" spans="1:6" x14ac:dyDescent="0.25">
      <c r="A32" t="s">
        <v>21</v>
      </c>
      <c r="B32" t="s">
        <v>11</v>
      </c>
      <c r="C32" t="s">
        <v>10</v>
      </c>
      <c r="D32">
        <v>284</v>
      </c>
    </row>
    <row r="33" spans="1:6" x14ac:dyDescent="0.25">
      <c r="A33" t="s">
        <v>21</v>
      </c>
      <c r="B33" t="s">
        <v>12</v>
      </c>
      <c r="C33" t="s">
        <v>10</v>
      </c>
      <c r="D33">
        <v>322</v>
      </c>
    </row>
    <row r="34" spans="1:6" x14ac:dyDescent="0.25">
      <c r="A34" t="s">
        <v>22</v>
      </c>
      <c r="B34" t="s">
        <v>9</v>
      </c>
      <c r="C34" t="s">
        <v>10</v>
      </c>
      <c r="D34">
        <v>158</v>
      </c>
    </row>
    <row r="35" spans="1:6" x14ac:dyDescent="0.25">
      <c r="A35" t="s">
        <v>22</v>
      </c>
      <c r="B35" t="s">
        <v>11</v>
      </c>
      <c r="C35" t="s">
        <v>10</v>
      </c>
      <c r="D35">
        <v>294</v>
      </c>
    </row>
    <row r="36" spans="1:6" x14ac:dyDescent="0.25">
      <c r="A36" t="s">
        <v>22</v>
      </c>
      <c r="B36" t="s">
        <v>12</v>
      </c>
      <c r="C36" t="s">
        <v>10</v>
      </c>
      <c r="D36">
        <v>329</v>
      </c>
    </row>
    <row r="37" spans="1:6" x14ac:dyDescent="0.25">
      <c r="A37" t="s">
        <v>23</v>
      </c>
      <c r="B37" t="s">
        <v>9</v>
      </c>
      <c r="C37" t="s">
        <v>10</v>
      </c>
      <c r="D37">
        <v>150</v>
      </c>
    </row>
    <row r="38" spans="1:6" x14ac:dyDescent="0.25">
      <c r="A38" t="s">
        <v>23</v>
      </c>
      <c r="B38" t="s">
        <v>11</v>
      </c>
      <c r="C38" t="s">
        <v>10</v>
      </c>
      <c r="D38">
        <v>277</v>
      </c>
    </row>
    <row r="39" spans="1:6" x14ac:dyDescent="0.25">
      <c r="A39" t="s">
        <v>23</v>
      </c>
      <c r="B39" t="s">
        <v>12</v>
      </c>
      <c r="C39" t="s">
        <v>10</v>
      </c>
      <c r="D39">
        <v>324</v>
      </c>
    </row>
    <row r="40" spans="1:6" x14ac:dyDescent="0.25">
      <c r="A40" t="s">
        <v>24</v>
      </c>
      <c r="B40" t="s">
        <v>9</v>
      </c>
      <c r="C40" t="s">
        <v>10</v>
      </c>
      <c r="D40">
        <v>125</v>
      </c>
    </row>
    <row r="41" spans="1:6" x14ac:dyDescent="0.25">
      <c r="A41" t="s">
        <v>24</v>
      </c>
      <c r="B41" t="s">
        <v>11</v>
      </c>
      <c r="C41" t="s">
        <v>10</v>
      </c>
      <c r="D41">
        <v>261</v>
      </c>
    </row>
    <row r="42" spans="1:6" x14ac:dyDescent="0.25">
      <c r="A42" t="s">
        <v>24</v>
      </c>
      <c r="B42" t="s">
        <v>12</v>
      </c>
      <c r="C42" t="s">
        <v>10</v>
      </c>
      <c r="D42">
        <v>283</v>
      </c>
    </row>
    <row r="43" spans="1:6" x14ac:dyDescent="0.25">
      <c r="A43" t="s">
        <v>25</v>
      </c>
      <c r="B43" t="s">
        <v>9</v>
      </c>
      <c r="C43" t="s">
        <v>10</v>
      </c>
      <c r="D43">
        <v>71</v>
      </c>
    </row>
    <row r="44" spans="1:6" x14ac:dyDescent="0.25">
      <c r="A44" t="s">
        <v>25</v>
      </c>
      <c r="B44" t="s">
        <v>11</v>
      </c>
      <c r="C44" t="s">
        <v>10</v>
      </c>
      <c r="D44">
        <v>224</v>
      </c>
    </row>
    <row r="45" spans="1:6" x14ac:dyDescent="0.25">
      <c r="A45" t="s">
        <v>25</v>
      </c>
      <c r="B45" t="s">
        <v>12</v>
      </c>
      <c r="C45" t="s">
        <v>10</v>
      </c>
      <c r="D45">
        <v>224</v>
      </c>
    </row>
    <row r="46" spans="1:6" x14ac:dyDescent="0.25">
      <c r="A46" s="4" t="s">
        <v>26</v>
      </c>
      <c r="B46" s="4"/>
      <c r="C46" s="4"/>
      <c r="D46" s="4"/>
      <c r="E46" s="4"/>
      <c r="F46" s="4"/>
    </row>
    <row r="47" spans="1:6" x14ac:dyDescent="0.25">
      <c r="A47" s="4" t="s">
        <v>27</v>
      </c>
      <c r="B47" s="4"/>
      <c r="C47" s="4"/>
      <c r="D47" s="4"/>
      <c r="E47" s="4"/>
      <c r="F47" s="4"/>
    </row>
    <row r="48" spans="1:6" x14ac:dyDescent="0.25">
      <c r="A48" s="5" t="str">
        <f>HYPERLINK("#Contents!A1", "Return to Contents")</f>
        <v>Return to Contents</v>
      </c>
      <c r="B48" s="5"/>
      <c r="C48" s="5"/>
      <c r="D48" s="5"/>
      <c r="E48" s="5"/>
      <c r="F48" s="5"/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8"/>
  <sheetViews>
    <sheetView workbookViewId="0">
      <selection sqref="A1:F1"/>
    </sheetView>
  </sheetViews>
  <sheetFormatPr defaultColWidth="11.42578125" defaultRowHeight="15" x14ac:dyDescent="0.25"/>
  <cols>
    <col min="1" max="1" width="101.7109375" customWidth="1"/>
    <col min="2" max="2" width="26.7109375" customWidth="1"/>
    <col min="3" max="3" width="3.7109375" customWidth="1"/>
    <col min="4" max="4" width="12.7109375" customWidth="1"/>
    <col min="5" max="5" width="37.7109375" customWidth="1"/>
    <col min="6" max="6" width="46.7109375" customWidth="1"/>
    <col min="7" max="100" width="9.140625" customWidth="1"/>
  </cols>
  <sheetData>
    <row r="1" spans="1:6" x14ac:dyDescent="0.25">
      <c r="A1" s="6" t="s">
        <v>28</v>
      </c>
      <c r="B1" s="6"/>
      <c r="C1" s="6"/>
      <c r="D1" s="6"/>
      <c r="E1" s="6"/>
      <c r="F1" s="6"/>
    </row>
    <row r="3" spans="1:6" x14ac:dyDescent="0.25">
      <c r="A3" s="3" t="s">
        <v>2</v>
      </c>
      <c r="B3" s="3" t="s">
        <v>3</v>
      </c>
      <c r="C3" s="3" t="s">
        <v>29</v>
      </c>
      <c r="D3" s="3" t="s">
        <v>5</v>
      </c>
      <c r="E3" s="3" t="s">
        <v>6</v>
      </c>
      <c r="F3" s="3" t="s">
        <v>7</v>
      </c>
    </row>
    <row r="4" spans="1:6" x14ac:dyDescent="0.25">
      <c r="A4" t="s">
        <v>8</v>
      </c>
      <c r="B4" t="s">
        <v>9</v>
      </c>
      <c r="C4" t="s">
        <v>30</v>
      </c>
      <c r="D4">
        <v>89</v>
      </c>
      <c r="E4">
        <v>43</v>
      </c>
      <c r="F4">
        <v>48.3</v>
      </c>
    </row>
    <row r="5" spans="1:6" x14ac:dyDescent="0.25">
      <c r="A5" t="s">
        <v>8</v>
      </c>
      <c r="B5" t="s">
        <v>11</v>
      </c>
      <c r="C5" t="s">
        <v>30</v>
      </c>
      <c r="D5">
        <v>171</v>
      </c>
      <c r="E5">
        <v>84</v>
      </c>
      <c r="F5">
        <v>49.1</v>
      </c>
    </row>
    <row r="6" spans="1:6" x14ac:dyDescent="0.25">
      <c r="A6" t="s">
        <v>8</v>
      </c>
      <c r="B6" t="s">
        <v>12</v>
      </c>
      <c r="C6" t="s">
        <v>30</v>
      </c>
      <c r="D6">
        <v>100</v>
      </c>
      <c r="E6">
        <v>36</v>
      </c>
      <c r="F6">
        <v>36</v>
      </c>
    </row>
    <row r="7" spans="1:6" x14ac:dyDescent="0.25">
      <c r="A7" t="s">
        <v>13</v>
      </c>
      <c r="B7" t="s">
        <v>9</v>
      </c>
      <c r="C7" t="s">
        <v>30</v>
      </c>
      <c r="D7">
        <v>98</v>
      </c>
      <c r="E7">
        <v>41</v>
      </c>
      <c r="F7">
        <v>41.8</v>
      </c>
    </row>
    <row r="8" spans="1:6" x14ac:dyDescent="0.25">
      <c r="A8" t="s">
        <v>13</v>
      </c>
      <c r="B8" t="s">
        <v>11</v>
      </c>
      <c r="C8" t="s">
        <v>30</v>
      </c>
      <c r="D8">
        <v>142</v>
      </c>
      <c r="E8">
        <v>48</v>
      </c>
      <c r="F8">
        <v>33.799999999999997</v>
      </c>
    </row>
    <row r="9" spans="1:6" x14ac:dyDescent="0.25">
      <c r="A9" t="s">
        <v>13</v>
      </c>
      <c r="B9" t="s">
        <v>12</v>
      </c>
      <c r="C9" t="s">
        <v>30</v>
      </c>
      <c r="D9">
        <v>140</v>
      </c>
      <c r="E9">
        <v>40</v>
      </c>
      <c r="F9">
        <v>28.6</v>
      </c>
    </row>
    <row r="10" spans="1:6" x14ac:dyDescent="0.25">
      <c r="A10" t="s">
        <v>14</v>
      </c>
      <c r="B10" t="s">
        <v>9</v>
      </c>
      <c r="C10" t="s">
        <v>30</v>
      </c>
      <c r="D10">
        <v>74</v>
      </c>
      <c r="E10">
        <v>24</v>
      </c>
      <c r="F10">
        <v>32.4</v>
      </c>
    </row>
    <row r="11" spans="1:6" x14ac:dyDescent="0.25">
      <c r="A11" t="s">
        <v>14</v>
      </c>
      <c r="B11" t="s">
        <v>11</v>
      </c>
      <c r="C11" t="s">
        <v>30</v>
      </c>
      <c r="D11">
        <v>161</v>
      </c>
      <c r="E11">
        <v>57</v>
      </c>
      <c r="F11">
        <v>35.4</v>
      </c>
    </row>
    <row r="12" spans="1:6" x14ac:dyDescent="0.25">
      <c r="A12" t="s">
        <v>14</v>
      </c>
      <c r="B12" t="s">
        <v>12</v>
      </c>
      <c r="C12" t="s">
        <v>30</v>
      </c>
      <c r="D12">
        <v>168</v>
      </c>
      <c r="E12">
        <v>49</v>
      </c>
      <c r="F12">
        <v>29.2</v>
      </c>
    </row>
    <row r="13" spans="1:6" x14ac:dyDescent="0.25">
      <c r="A13" t="s">
        <v>15</v>
      </c>
      <c r="B13" t="s">
        <v>9</v>
      </c>
      <c r="C13" t="s">
        <v>30</v>
      </c>
      <c r="D13">
        <v>77</v>
      </c>
      <c r="E13">
        <v>25</v>
      </c>
      <c r="F13">
        <v>32.5</v>
      </c>
    </row>
    <row r="14" spans="1:6" x14ac:dyDescent="0.25">
      <c r="A14" t="s">
        <v>15</v>
      </c>
      <c r="B14" t="s">
        <v>11</v>
      </c>
      <c r="C14" t="s">
        <v>30</v>
      </c>
      <c r="D14">
        <v>128</v>
      </c>
      <c r="E14">
        <v>59</v>
      </c>
      <c r="F14">
        <v>46.1</v>
      </c>
    </row>
    <row r="15" spans="1:6" x14ac:dyDescent="0.25">
      <c r="A15" t="s">
        <v>15</v>
      </c>
      <c r="B15" t="s">
        <v>12</v>
      </c>
      <c r="C15" t="s">
        <v>30</v>
      </c>
      <c r="D15">
        <v>174</v>
      </c>
      <c r="E15">
        <v>58</v>
      </c>
      <c r="F15">
        <v>33.299999999999997</v>
      </c>
    </row>
    <row r="16" spans="1:6" x14ac:dyDescent="0.25">
      <c r="A16" t="s">
        <v>16</v>
      </c>
      <c r="B16" t="s">
        <v>9</v>
      </c>
      <c r="C16" t="s">
        <v>30</v>
      </c>
      <c r="D16">
        <v>67</v>
      </c>
      <c r="E16">
        <v>26</v>
      </c>
      <c r="F16">
        <v>38.799999999999997</v>
      </c>
    </row>
    <row r="17" spans="1:6" x14ac:dyDescent="0.25">
      <c r="A17" t="s">
        <v>16</v>
      </c>
      <c r="B17" t="s">
        <v>11</v>
      </c>
      <c r="C17" t="s">
        <v>30</v>
      </c>
      <c r="D17">
        <v>162</v>
      </c>
      <c r="E17">
        <v>58</v>
      </c>
      <c r="F17">
        <v>35.799999999999997</v>
      </c>
    </row>
    <row r="18" spans="1:6" x14ac:dyDescent="0.25">
      <c r="A18" t="s">
        <v>16</v>
      </c>
      <c r="B18" t="s">
        <v>12</v>
      </c>
      <c r="C18" t="s">
        <v>30</v>
      </c>
      <c r="D18">
        <v>181</v>
      </c>
      <c r="E18">
        <v>57</v>
      </c>
      <c r="F18">
        <v>31.5</v>
      </c>
    </row>
    <row r="19" spans="1:6" x14ac:dyDescent="0.25">
      <c r="A19" t="s">
        <v>17</v>
      </c>
      <c r="B19" t="s">
        <v>9</v>
      </c>
      <c r="C19" t="s">
        <v>30</v>
      </c>
      <c r="D19">
        <v>64</v>
      </c>
      <c r="E19">
        <v>18</v>
      </c>
      <c r="F19">
        <v>28.1</v>
      </c>
    </row>
    <row r="20" spans="1:6" x14ac:dyDescent="0.25">
      <c r="A20" t="s">
        <v>17</v>
      </c>
      <c r="B20" t="s">
        <v>11</v>
      </c>
      <c r="C20" t="s">
        <v>30</v>
      </c>
      <c r="D20">
        <v>134</v>
      </c>
      <c r="E20">
        <v>39</v>
      </c>
      <c r="F20">
        <v>29.1</v>
      </c>
    </row>
    <row r="21" spans="1:6" x14ac:dyDescent="0.25">
      <c r="A21" t="s">
        <v>17</v>
      </c>
      <c r="B21" t="s">
        <v>12</v>
      </c>
      <c r="C21" t="s">
        <v>30</v>
      </c>
      <c r="D21">
        <v>132</v>
      </c>
      <c r="E21">
        <v>40</v>
      </c>
      <c r="F21">
        <v>30.3</v>
      </c>
    </row>
    <row r="22" spans="1:6" x14ac:dyDescent="0.25">
      <c r="A22" t="s">
        <v>18</v>
      </c>
      <c r="B22" t="s">
        <v>9</v>
      </c>
      <c r="C22" t="s">
        <v>30</v>
      </c>
      <c r="D22">
        <v>67</v>
      </c>
      <c r="E22">
        <v>23</v>
      </c>
      <c r="F22">
        <v>34.299999999999997</v>
      </c>
    </row>
    <row r="23" spans="1:6" x14ac:dyDescent="0.25">
      <c r="A23" t="s">
        <v>18</v>
      </c>
      <c r="B23" t="s">
        <v>11</v>
      </c>
      <c r="C23" t="s">
        <v>30</v>
      </c>
      <c r="D23">
        <v>135</v>
      </c>
      <c r="E23">
        <v>73</v>
      </c>
      <c r="F23">
        <v>54.1</v>
      </c>
    </row>
    <row r="24" spans="1:6" x14ac:dyDescent="0.25">
      <c r="A24" t="s">
        <v>18</v>
      </c>
      <c r="B24" t="s">
        <v>12</v>
      </c>
      <c r="C24" t="s">
        <v>30</v>
      </c>
      <c r="D24">
        <v>124</v>
      </c>
      <c r="E24">
        <v>48</v>
      </c>
      <c r="F24">
        <v>38.700000000000003</v>
      </c>
    </row>
    <row r="25" spans="1:6" x14ac:dyDescent="0.25">
      <c r="A25" t="s">
        <v>19</v>
      </c>
      <c r="B25" t="s">
        <v>9</v>
      </c>
      <c r="C25" t="s">
        <v>30</v>
      </c>
      <c r="D25">
        <v>70</v>
      </c>
      <c r="E25">
        <v>23</v>
      </c>
      <c r="F25">
        <v>32.9</v>
      </c>
    </row>
    <row r="26" spans="1:6" x14ac:dyDescent="0.25">
      <c r="A26" t="s">
        <v>19</v>
      </c>
      <c r="B26" t="s">
        <v>11</v>
      </c>
      <c r="C26" t="s">
        <v>30</v>
      </c>
      <c r="D26">
        <v>153</v>
      </c>
      <c r="E26">
        <v>76</v>
      </c>
      <c r="F26">
        <v>49.7</v>
      </c>
    </row>
    <row r="27" spans="1:6" x14ac:dyDescent="0.25">
      <c r="A27" t="s">
        <v>19</v>
      </c>
      <c r="B27" t="s">
        <v>12</v>
      </c>
      <c r="C27" t="s">
        <v>30</v>
      </c>
      <c r="D27">
        <v>113</v>
      </c>
      <c r="E27">
        <v>40</v>
      </c>
      <c r="F27">
        <v>35.4</v>
      </c>
    </row>
    <row r="28" spans="1:6" x14ac:dyDescent="0.25">
      <c r="A28" t="s">
        <v>20</v>
      </c>
      <c r="B28" t="s">
        <v>9</v>
      </c>
      <c r="C28" t="s">
        <v>30</v>
      </c>
      <c r="D28">
        <v>55</v>
      </c>
    </row>
    <row r="29" spans="1:6" x14ac:dyDescent="0.25">
      <c r="A29" t="s">
        <v>20</v>
      </c>
      <c r="B29" t="s">
        <v>11</v>
      </c>
      <c r="C29" t="s">
        <v>30</v>
      </c>
      <c r="D29">
        <v>129</v>
      </c>
    </row>
    <row r="30" spans="1:6" x14ac:dyDescent="0.25">
      <c r="A30" t="s">
        <v>20</v>
      </c>
      <c r="B30" t="s">
        <v>12</v>
      </c>
      <c r="C30" t="s">
        <v>30</v>
      </c>
      <c r="D30">
        <v>107</v>
      </c>
    </row>
    <row r="31" spans="1:6" x14ac:dyDescent="0.25">
      <c r="A31" t="s">
        <v>21</v>
      </c>
      <c r="B31" t="s">
        <v>9</v>
      </c>
      <c r="C31" t="s">
        <v>30</v>
      </c>
      <c r="D31">
        <v>44</v>
      </c>
    </row>
    <row r="32" spans="1:6" x14ac:dyDescent="0.25">
      <c r="A32" t="s">
        <v>21</v>
      </c>
      <c r="B32" t="s">
        <v>11</v>
      </c>
      <c r="C32" t="s">
        <v>30</v>
      </c>
      <c r="D32">
        <v>107</v>
      </c>
    </row>
    <row r="33" spans="1:6" x14ac:dyDescent="0.25">
      <c r="A33" t="s">
        <v>21</v>
      </c>
      <c r="B33" t="s">
        <v>12</v>
      </c>
      <c r="C33" t="s">
        <v>30</v>
      </c>
      <c r="D33">
        <v>109</v>
      </c>
    </row>
    <row r="34" spans="1:6" x14ac:dyDescent="0.25">
      <c r="A34" t="s">
        <v>22</v>
      </c>
      <c r="B34" t="s">
        <v>9</v>
      </c>
      <c r="C34" t="s">
        <v>30</v>
      </c>
      <c r="D34">
        <v>60</v>
      </c>
    </row>
    <row r="35" spans="1:6" x14ac:dyDescent="0.25">
      <c r="A35" t="s">
        <v>22</v>
      </c>
      <c r="B35" t="s">
        <v>11</v>
      </c>
      <c r="C35" t="s">
        <v>30</v>
      </c>
      <c r="D35">
        <v>105</v>
      </c>
    </row>
    <row r="36" spans="1:6" x14ac:dyDescent="0.25">
      <c r="A36" t="s">
        <v>22</v>
      </c>
      <c r="B36" t="s">
        <v>12</v>
      </c>
      <c r="C36" t="s">
        <v>30</v>
      </c>
      <c r="D36">
        <v>93</v>
      </c>
    </row>
    <row r="37" spans="1:6" x14ac:dyDescent="0.25">
      <c r="A37" t="s">
        <v>23</v>
      </c>
      <c r="B37" t="s">
        <v>9</v>
      </c>
      <c r="C37" t="s">
        <v>30</v>
      </c>
      <c r="D37">
        <v>49</v>
      </c>
    </row>
    <row r="38" spans="1:6" x14ac:dyDescent="0.25">
      <c r="A38" t="s">
        <v>23</v>
      </c>
      <c r="B38" t="s">
        <v>11</v>
      </c>
      <c r="C38" t="s">
        <v>30</v>
      </c>
      <c r="D38">
        <v>99</v>
      </c>
    </row>
    <row r="39" spans="1:6" x14ac:dyDescent="0.25">
      <c r="A39" t="s">
        <v>23</v>
      </c>
      <c r="B39" t="s">
        <v>12</v>
      </c>
      <c r="C39" t="s">
        <v>30</v>
      </c>
      <c r="D39">
        <v>102</v>
      </c>
    </row>
    <row r="40" spans="1:6" x14ac:dyDescent="0.25">
      <c r="A40" t="s">
        <v>24</v>
      </c>
      <c r="B40" t="s">
        <v>9</v>
      </c>
      <c r="C40" t="s">
        <v>30</v>
      </c>
      <c r="D40">
        <v>41</v>
      </c>
    </row>
    <row r="41" spans="1:6" x14ac:dyDescent="0.25">
      <c r="A41" t="s">
        <v>24</v>
      </c>
      <c r="B41" t="s">
        <v>11</v>
      </c>
      <c r="C41" t="s">
        <v>30</v>
      </c>
      <c r="D41">
        <v>92</v>
      </c>
    </row>
    <row r="42" spans="1:6" x14ac:dyDescent="0.25">
      <c r="A42" t="s">
        <v>24</v>
      </c>
      <c r="B42" t="s">
        <v>12</v>
      </c>
      <c r="C42" t="s">
        <v>30</v>
      </c>
      <c r="D42">
        <v>93</v>
      </c>
    </row>
    <row r="43" spans="1:6" x14ac:dyDescent="0.25">
      <c r="A43" t="s">
        <v>25</v>
      </c>
      <c r="B43" t="s">
        <v>9</v>
      </c>
      <c r="C43" t="s">
        <v>30</v>
      </c>
      <c r="D43">
        <v>21</v>
      </c>
    </row>
    <row r="44" spans="1:6" x14ac:dyDescent="0.25">
      <c r="A44" t="s">
        <v>25</v>
      </c>
      <c r="B44" t="s">
        <v>11</v>
      </c>
      <c r="C44" t="s">
        <v>30</v>
      </c>
      <c r="D44">
        <v>73</v>
      </c>
    </row>
    <row r="45" spans="1:6" x14ac:dyDescent="0.25">
      <c r="A45" t="s">
        <v>25</v>
      </c>
      <c r="B45" t="s">
        <v>12</v>
      </c>
      <c r="C45" t="s">
        <v>30</v>
      </c>
      <c r="D45">
        <v>69</v>
      </c>
    </row>
    <row r="46" spans="1:6" x14ac:dyDescent="0.25">
      <c r="A46" s="4" t="s">
        <v>26</v>
      </c>
      <c r="B46" s="4"/>
      <c r="C46" s="4"/>
      <c r="D46" s="4"/>
      <c r="E46" s="4"/>
      <c r="F46" s="4"/>
    </row>
    <row r="47" spans="1:6" x14ac:dyDescent="0.25">
      <c r="A47" s="4" t="s">
        <v>27</v>
      </c>
      <c r="B47" s="4"/>
      <c r="C47" s="4"/>
      <c r="D47" s="4"/>
      <c r="E47" s="4"/>
      <c r="F47" s="4"/>
    </row>
    <row r="48" spans="1:6" x14ac:dyDescent="0.25">
      <c r="A48" s="5" t="str">
        <f>HYPERLINK("#Contents!A1", "Return to Contents")</f>
        <v>Return to Contents</v>
      </c>
      <c r="B48" s="5"/>
      <c r="C48" s="5"/>
      <c r="D48" s="5"/>
      <c r="E48" s="5"/>
      <c r="F48" s="5"/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8"/>
  <sheetViews>
    <sheetView workbookViewId="0">
      <selection sqref="A1:F1"/>
    </sheetView>
  </sheetViews>
  <sheetFormatPr defaultColWidth="11.42578125" defaultRowHeight="15" x14ac:dyDescent="0.25"/>
  <cols>
    <col min="1" max="1" width="101.7109375" customWidth="1"/>
    <col min="2" max="2" width="26.7109375" customWidth="1"/>
    <col min="3" max="3" width="3.7109375" customWidth="1"/>
    <col min="4" max="4" width="12.7109375" customWidth="1"/>
    <col min="5" max="5" width="37.7109375" customWidth="1"/>
    <col min="6" max="6" width="46.7109375" customWidth="1"/>
    <col min="7" max="100" width="9.140625" customWidth="1"/>
  </cols>
  <sheetData>
    <row r="1" spans="1:6" x14ac:dyDescent="0.25">
      <c r="A1" s="6" t="s">
        <v>31</v>
      </c>
      <c r="B1" s="6"/>
      <c r="C1" s="6"/>
      <c r="D1" s="6"/>
      <c r="E1" s="6"/>
      <c r="F1" s="6"/>
    </row>
    <row r="3" spans="1:6" x14ac:dyDescent="0.25">
      <c r="A3" s="3" t="s">
        <v>2</v>
      </c>
      <c r="B3" s="3" t="s">
        <v>3</v>
      </c>
      <c r="C3" s="3" t="s">
        <v>29</v>
      </c>
      <c r="D3" s="3" t="s">
        <v>5</v>
      </c>
      <c r="E3" s="3" t="s">
        <v>6</v>
      </c>
      <c r="F3" s="3" t="s">
        <v>7</v>
      </c>
    </row>
    <row r="4" spans="1:6" x14ac:dyDescent="0.25">
      <c r="A4" t="s">
        <v>8</v>
      </c>
      <c r="B4" t="s">
        <v>9</v>
      </c>
      <c r="C4" t="s">
        <v>32</v>
      </c>
      <c r="D4">
        <v>124</v>
      </c>
      <c r="E4">
        <v>46</v>
      </c>
      <c r="F4">
        <v>37.1</v>
      </c>
    </row>
    <row r="5" spans="1:6" x14ac:dyDescent="0.25">
      <c r="A5" t="s">
        <v>8</v>
      </c>
      <c r="B5" t="s">
        <v>11</v>
      </c>
      <c r="C5" t="s">
        <v>32</v>
      </c>
      <c r="D5">
        <v>243</v>
      </c>
      <c r="E5">
        <v>123</v>
      </c>
      <c r="F5">
        <v>50.6</v>
      </c>
    </row>
    <row r="6" spans="1:6" x14ac:dyDescent="0.25">
      <c r="A6" t="s">
        <v>8</v>
      </c>
      <c r="B6" t="s">
        <v>12</v>
      </c>
      <c r="C6" t="s">
        <v>32</v>
      </c>
      <c r="D6">
        <v>157</v>
      </c>
      <c r="E6">
        <v>81</v>
      </c>
      <c r="F6">
        <v>51.6</v>
      </c>
    </row>
    <row r="7" spans="1:6" x14ac:dyDescent="0.25">
      <c r="A7" t="s">
        <v>13</v>
      </c>
      <c r="B7" t="s">
        <v>9</v>
      </c>
      <c r="C7" t="s">
        <v>32</v>
      </c>
      <c r="D7">
        <v>103</v>
      </c>
      <c r="E7">
        <v>47</v>
      </c>
      <c r="F7">
        <v>45.6</v>
      </c>
    </row>
    <row r="8" spans="1:6" x14ac:dyDescent="0.25">
      <c r="A8" t="s">
        <v>13</v>
      </c>
      <c r="B8" t="s">
        <v>11</v>
      </c>
      <c r="C8" t="s">
        <v>32</v>
      </c>
      <c r="D8">
        <v>256</v>
      </c>
      <c r="E8">
        <v>142</v>
      </c>
      <c r="F8">
        <v>55.5</v>
      </c>
    </row>
    <row r="9" spans="1:6" x14ac:dyDescent="0.25">
      <c r="A9" t="s">
        <v>13</v>
      </c>
      <c r="B9" t="s">
        <v>12</v>
      </c>
      <c r="C9" t="s">
        <v>32</v>
      </c>
      <c r="D9">
        <v>194</v>
      </c>
      <c r="E9">
        <v>95</v>
      </c>
      <c r="F9">
        <v>49</v>
      </c>
    </row>
    <row r="10" spans="1:6" x14ac:dyDescent="0.25">
      <c r="A10" t="s">
        <v>14</v>
      </c>
      <c r="B10" t="s">
        <v>9</v>
      </c>
      <c r="C10" t="s">
        <v>32</v>
      </c>
      <c r="D10">
        <v>130</v>
      </c>
      <c r="E10">
        <v>56</v>
      </c>
      <c r="F10">
        <v>43.1</v>
      </c>
    </row>
    <row r="11" spans="1:6" x14ac:dyDescent="0.25">
      <c r="A11" t="s">
        <v>14</v>
      </c>
      <c r="B11" t="s">
        <v>11</v>
      </c>
      <c r="C11" t="s">
        <v>32</v>
      </c>
      <c r="D11">
        <v>214</v>
      </c>
      <c r="E11">
        <v>97</v>
      </c>
      <c r="F11">
        <v>45.3</v>
      </c>
    </row>
    <row r="12" spans="1:6" x14ac:dyDescent="0.25">
      <c r="A12" t="s">
        <v>14</v>
      </c>
      <c r="B12" t="s">
        <v>12</v>
      </c>
      <c r="C12" t="s">
        <v>32</v>
      </c>
      <c r="D12">
        <v>292</v>
      </c>
      <c r="E12">
        <v>122</v>
      </c>
      <c r="F12">
        <v>41.8</v>
      </c>
    </row>
    <row r="13" spans="1:6" x14ac:dyDescent="0.25">
      <c r="A13" t="s">
        <v>15</v>
      </c>
      <c r="B13" t="s">
        <v>9</v>
      </c>
      <c r="C13" t="s">
        <v>32</v>
      </c>
      <c r="D13">
        <v>117</v>
      </c>
      <c r="E13">
        <v>57</v>
      </c>
      <c r="F13">
        <v>48.7</v>
      </c>
    </row>
    <row r="14" spans="1:6" x14ac:dyDescent="0.25">
      <c r="A14" t="s">
        <v>15</v>
      </c>
      <c r="B14" t="s">
        <v>11</v>
      </c>
      <c r="C14" t="s">
        <v>32</v>
      </c>
      <c r="D14">
        <v>191</v>
      </c>
      <c r="E14">
        <v>93</v>
      </c>
      <c r="F14">
        <v>48.7</v>
      </c>
    </row>
    <row r="15" spans="1:6" x14ac:dyDescent="0.25">
      <c r="A15" t="s">
        <v>15</v>
      </c>
      <c r="B15" t="s">
        <v>12</v>
      </c>
      <c r="C15" t="s">
        <v>32</v>
      </c>
      <c r="D15">
        <v>292</v>
      </c>
      <c r="E15">
        <v>134</v>
      </c>
      <c r="F15">
        <v>45.9</v>
      </c>
    </row>
    <row r="16" spans="1:6" x14ac:dyDescent="0.25">
      <c r="A16" t="s">
        <v>16</v>
      </c>
      <c r="B16" t="s">
        <v>9</v>
      </c>
      <c r="C16" t="s">
        <v>32</v>
      </c>
      <c r="D16">
        <v>125</v>
      </c>
      <c r="E16">
        <v>52</v>
      </c>
      <c r="F16">
        <v>41.6</v>
      </c>
    </row>
    <row r="17" spans="1:6" x14ac:dyDescent="0.25">
      <c r="A17" t="s">
        <v>16</v>
      </c>
      <c r="B17" t="s">
        <v>11</v>
      </c>
      <c r="C17" t="s">
        <v>32</v>
      </c>
      <c r="D17">
        <v>176</v>
      </c>
      <c r="E17">
        <v>81</v>
      </c>
      <c r="F17">
        <v>46</v>
      </c>
    </row>
    <row r="18" spans="1:6" x14ac:dyDescent="0.25">
      <c r="A18" t="s">
        <v>16</v>
      </c>
      <c r="B18" t="s">
        <v>12</v>
      </c>
      <c r="C18" t="s">
        <v>32</v>
      </c>
      <c r="D18">
        <v>289</v>
      </c>
      <c r="E18">
        <v>124</v>
      </c>
      <c r="F18">
        <v>42.9</v>
      </c>
    </row>
    <row r="19" spans="1:6" x14ac:dyDescent="0.25">
      <c r="A19" t="s">
        <v>17</v>
      </c>
      <c r="B19" t="s">
        <v>9</v>
      </c>
      <c r="C19" t="s">
        <v>32</v>
      </c>
      <c r="D19">
        <v>114</v>
      </c>
      <c r="E19">
        <v>44</v>
      </c>
      <c r="F19">
        <v>38.6</v>
      </c>
    </row>
    <row r="20" spans="1:6" x14ac:dyDescent="0.25">
      <c r="A20" t="s">
        <v>17</v>
      </c>
      <c r="B20" t="s">
        <v>11</v>
      </c>
      <c r="C20" t="s">
        <v>32</v>
      </c>
      <c r="D20">
        <v>153</v>
      </c>
      <c r="E20">
        <v>88</v>
      </c>
      <c r="F20">
        <v>57.5</v>
      </c>
    </row>
    <row r="21" spans="1:6" x14ac:dyDescent="0.25">
      <c r="A21" t="s">
        <v>17</v>
      </c>
      <c r="B21" t="s">
        <v>12</v>
      </c>
      <c r="C21" t="s">
        <v>32</v>
      </c>
      <c r="D21">
        <v>229</v>
      </c>
      <c r="E21">
        <v>110</v>
      </c>
      <c r="F21">
        <v>48</v>
      </c>
    </row>
    <row r="22" spans="1:6" x14ac:dyDescent="0.25">
      <c r="A22" t="s">
        <v>18</v>
      </c>
      <c r="B22" t="s">
        <v>9</v>
      </c>
      <c r="C22" t="s">
        <v>32</v>
      </c>
      <c r="D22">
        <v>98</v>
      </c>
      <c r="E22">
        <v>41</v>
      </c>
      <c r="F22">
        <v>41.8</v>
      </c>
    </row>
    <row r="23" spans="1:6" x14ac:dyDescent="0.25">
      <c r="A23" t="s">
        <v>18</v>
      </c>
      <c r="B23" t="s">
        <v>11</v>
      </c>
      <c r="C23" t="s">
        <v>32</v>
      </c>
      <c r="D23">
        <v>158</v>
      </c>
      <c r="E23">
        <v>81</v>
      </c>
      <c r="F23">
        <v>51.3</v>
      </c>
    </row>
    <row r="24" spans="1:6" x14ac:dyDescent="0.25">
      <c r="A24" t="s">
        <v>18</v>
      </c>
      <c r="B24" t="s">
        <v>12</v>
      </c>
      <c r="C24" t="s">
        <v>32</v>
      </c>
      <c r="D24">
        <v>251</v>
      </c>
      <c r="E24">
        <v>110</v>
      </c>
      <c r="F24">
        <v>43.8</v>
      </c>
    </row>
    <row r="25" spans="1:6" x14ac:dyDescent="0.25">
      <c r="A25" t="s">
        <v>19</v>
      </c>
      <c r="B25" t="s">
        <v>9</v>
      </c>
      <c r="C25" t="s">
        <v>32</v>
      </c>
      <c r="D25">
        <v>103</v>
      </c>
      <c r="E25">
        <v>51</v>
      </c>
      <c r="F25">
        <v>49.5</v>
      </c>
    </row>
    <row r="26" spans="1:6" x14ac:dyDescent="0.25">
      <c r="A26" t="s">
        <v>19</v>
      </c>
      <c r="B26" t="s">
        <v>11</v>
      </c>
      <c r="C26" t="s">
        <v>32</v>
      </c>
      <c r="D26">
        <v>210</v>
      </c>
      <c r="E26">
        <v>117</v>
      </c>
      <c r="F26">
        <v>55.7</v>
      </c>
    </row>
    <row r="27" spans="1:6" x14ac:dyDescent="0.25">
      <c r="A27" t="s">
        <v>19</v>
      </c>
      <c r="B27" t="s">
        <v>12</v>
      </c>
      <c r="C27" t="s">
        <v>32</v>
      </c>
      <c r="D27">
        <v>259</v>
      </c>
      <c r="E27">
        <v>131</v>
      </c>
      <c r="F27">
        <v>50.6</v>
      </c>
    </row>
    <row r="28" spans="1:6" x14ac:dyDescent="0.25">
      <c r="A28" t="s">
        <v>20</v>
      </c>
      <c r="B28" t="s">
        <v>9</v>
      </c>
      <c r="C28" t="s">
        <v>32</v>
      </c>
      <c r="D28">
        <v>113</v>
      </c>
    </row>
    <row r="29" spans="1:6" x14ac:dyDescent="0.25">
      <c r="A29" t="s">
        <v>20</v>
      </c>
      <c r="B29" t="s">
        <v>11</v>
      </c>
      <c r="C29" t="s">
        <v>32</v>
      </c>
      <c r="D29">
        <v>207</v>
      </c>
    </row>
    <row r="30" spans="1:6" x14ac:dyDescent="0.25">
      <c r="A30" t="s">
        <v>20</v>
      </c>
      <c r="B30" t="s">
        <v>12</v>
      </c>
      <c r="C30" t="s">
        <v>32</v>
      </c>
      <c r="D30">
        <v>237</v>
      </c>
    </row>
    <row r="31" spans="1:6" x14ac:dyDescent="0.25">
      <c r="A31" t="s">
        <v>21</v>
      </c>
      <c r="B31" t="s">
        <v>9</v>
      </c>
      <c r="C31" t="s">
        <v>32</v>
      </c>
      <c r="D31">
        <v>105</v>
      </c>
    </row>
    <row r="32" spans="1:6" x14ac:dyDescent="0.25">
      <c r="A32" t="s">
        <v>21</v>
      </c>
      <c r="B32" t="s">
        <v>11</v>
      </c>
      <c r="C32" t="s">
        <v>32</v>
      </c>
      <c r="D32">
        <v>167</v>
      </c>
    </row>
    <row r="33" spans="1:6" x14ac:dyDescent="0.25">
      <c r="A33" t="s">
        <v>21</v>
      </c>
      <c r="B33" t="s">
        <v>12</v>
      </c>
      <c r="C33" t="s">
        <v>32</v>
      </c>
      <c r="D33">
        <v>208</v>
      </c>
    </row>
    <row r="34" spans="1:6" x14ac:dyDescent="0.25">
      <c r="A34" t="s">
        <v>22</v>
      </c>
      <c r="B34" t="s">
        <v>9</v>
      </c>
      <c r="C34" t="s">
        <v>32</v>
      </c>
      <c r="D34">
        <v>93</v>
      </c>
    </row>
    <row r="35" spans="1:6" x14ac:dyDescent="0.25">
      <c r="A35" t="s">
        <v>22</v>
      </c>
      <c r="B35" t="s">
        <v>11</v>
      </c>
      <c r="C35" t="s">
        <v>32</v>
      </c>
      <c r="D35">
        <v>178</v>
      </c>
    </row>
    <row r="36" spans="1:6" x14ac:dyDescent="0.25">
      <c r="A36" t="s">
        <v>22</v>
      </c>
      <c r="B36" t="s">
        <v>12</v>
      </c>
      <c r="C36" t="s">
        <v>32</v>
      </c>
      <c r="D36">
        <v>227</v>
      </c>
    </row>
    <row r="37" spans="1:6" x14ac:dyDescent="0.25">
      <c r="A37" t="s">
        <v>23</v>
      </c>
      <c r="B37" t="s">
        <v>9</v>
      </c>
      <c r="C37" t="s">
        <v>32</v>
      </c>
      <c r="D37">
        <v>100</v>
      </c>
    </row>
    <row r="38" spans="1:6" x14ac:dyDescent="0.25">
      <c r="A38" t="s">
        <v>23</v>
      </c>
      <c r="B38" t="s">
        <v>11</v>
      </c>
      <c r="C38" t="s">
        <v>32</v>
      </c>
      <c r="D38">
        <v>173</v>
      </c>
    </row>
    <row r="39" spans="1:6" x14ac:dyDescent="0.25">
      <c r="A39" t="s">
        <v>23</v>
      </c>
      <c r="B39" t="s">
        <v>12</v>
      </c>
      <c r="C39" t="s">
        <v>32</v>
      </c>
      <c r="D39">
        <v>219</v>
      </c>
    </row>
    <row r="40" spans="1:6" x14ac:dyDescent="0.25">
      <c r="A40" t="s">
        <v>24</v>
      </c>
      <c r="B40" t="s">
        <v>9</v>
      </c>
      <c r="C40" t="s">
        <v>32</v>
      </c>
      <c r="D40">
        <v>84</v>
      </c>
    </row>
    <row r="41" spans="1:6" x14ac:dyDescent="0.25">
      <c r="A41" t="s">
        <v>24</v>
      </c>
      <c r="B41" t="s">
        <v>11</v>
      </c>
      <c r="C41" t="s">
        <v>32</v>
      </c>
      <c r="D41">
        <v>162</v>
      </c>
    </row>
    <row r="42" spans="1:6" x14ac:dyDescent="0.25">
      <c r="A42" t="s">
        <v>24</v>
      </c>
      <c r="B42" t="s">
        <v>12</v>
      </c>
      <c r="C42" t="s">
        <v>32</v>
      </c>
      <c r="D42">
        <v>185</v>
      </c>
    </row>
    <row r="43" spans="1:6" x14ac:dyDescent="0.25">
      <c r="A43" t="s">
        <v>25</v>
      </c>
      <c r="B43" t="s">
        <v>9</v>
      </c>
      <c r="C43" t="s">
        <v>32</v>
      </c>
      <c r="D43">
        <v>50</v>
      </c>
    </row>
    <row r="44" spans="1:6" x14ac:dyDescent="0.25">
      <c r="A44" t="s">
        <v>25</v>
      </c>
      <c r="B44" t="s">
        <v>11</v>
      </c>
      <c r="C44" t="s">
        <v>32</v>
      </c>
      <c r="D44">
        <v>150</v>
      </c>
    </row>
    <row r="45" spans="1:6" x14ac:dyDescent="0.25">
      <c r="A45" t="s">
        <v>25</v>
      </c>
      <c r="B45" t="s">
        <v>12</v>
      </c>
      <c r="C45" t="s">
        <v>32</v>
      </c>
      <c r="D45">
        <v>152</v>
      </c>
    </row>
    <row r="46" spans="1:6" x14ac:dyDescent="0.25">
      <c r="A46" s="4" t="s">
        <v>26</v>
      </c>
      <c r="B46" s="4"/>
      <c r="C46" s="4"/>
      <c r="D46" s="4"/>
      <c r="E46" s="4"/>
      <c r="F46" s="4"/>
    </row>
    <row r="47" spans="1:6" x14ac:dyDescent="0.25">
      <c r="A47" s="4" t="s">
        <v>27</v>
      </c>
      <c r="B47" s="4"/>
      <c r="C47" s="4"/>
      <c r="D47" s="4"/>
      <c r="E47" s="4"/>
      <c r="F47" s="4"/>
    </row>
    <row r="48" spans="1:6" x14ac:dyDescent="0.25">
      <c r="A48" s="5" t="str">
        <f>HYPERLINK("#Contents!A1", "Return to Contents")</f>
        <v>Return to Contents</v>
      </c>
      <c r="B48" s="5"/>
      <c r="C48" s="5"/>
      <c r="D48" s="5"/>
      <c r="E48" s="5"/>
      <c r="F48" s="5"/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20"/>
  <sheetViews>
    <sheetView workbookViewId="0">
      <selection sqref="A1:F1"/>
    </sheetView>
  </sheetViews>
  <sheetFormatPr defaultColWidth="11.42578125" defaultRowHeight="15" x14ac:dyDescent="0.25"/>
  <cols>
    <col min="1" max="1" width="101.7109375" customWidth="1"/>
    <col min="2" max="2" width="26.7109375" customWidth="1"/>
    <col min="3" max="3" width="3.7109375" customWidth="1"/>
    <col min="4" max="4" width="12.7109375" customWidth="1"/>
    <col min="5" max="5" width="37.7109375" customWidth="1"/>
    <col min="6" max="6" width="46.7109375" customWidth="1"/>
    <col min="7" max="100" width="9.140625" customWidth="1"/>
  </cols>
  <sheetData>
    <row r="1" spans="1:6" x14ac:dyDescent="0.25">
      <c r="A1" s="6" t="s">
        <v>33</v>
      </c>
      <c r="B1" s="6"/>
      <c r="C1" s="6"/>
      <c r="D1" s="6"/>
      <c r="E1" s="6"/>
      <c r="F1" s="6"/>
    </row>
    <row r="3" spans="1:6" x14ac:dyDescent="0.25">
      <c r="A3" s="3" t="s">
        <v>2</v>
      </c>
      <c r="B3" s="3" t="s">
        <v>3</v>
      </c>
      <c r="C3" s="3" t="s">
        <v>29</v>
      </c>
      <c r="D3" s="3" t="s">
        <v>5</v>
      </c>
      <c r="E3" s="3" t="s">
        <v>6</v>
      </c>
      <c r="F3" s="3" t="s">
        <v>7</v>
      </c>
    </row>
    <row r="4" spans="1:6" x14ac:dyDescent="0.25">
      <c r="A4" t="s">
        <v>18</v>
      </c>
      <c r="B4" t="s">
        <v>12</v>
      </c>
      <c r="C4" t="s">
        <v>34</v>
      </c>
      <c r="D4">
        <v>1</v>
      </c>
      <c r="E4" t="s">
        <v>35</v>
      </c>
      <c r="F4" t="s">
        <v>35</v>
      </c>
    </row>
    <row r="5" spans="1:6" x14ac:dyDescent="0.25">
      <c r="A5" t="s">
        <v>21</v>
      </c>
      <c r="B5" t="s">
        <v>9</v>
      </c>
      <c r="C5" t="s">
        <v>34</v>
      </c>
      <c r="D5">
        <v>2</v>
      </c>
      <c r="E5" t="s">
        <v>35</v>
      </c>
      <c r="F5" t="s">
        <v>35</v>
      </c>
    </row>
    <row r="6" spans="1:6" x14ac:dyDescent="0.25">
      <c r="A6" t="s">
        <v>21</v>
      </c>
      <c r="B6" t="s">
        <v>11</v>
      </c>
      <c r="C6" t="s">
        <v>34</v>
      </c>
      <c r="D6">
        <v>10</v>
      </c>
    </row>
    <row r="7" spans="1:6" x14ac:dyDescent="0.25">
      <c r="A7" t="s">
        <v>21</v>
      </c>
      <c r="B7" t="s">
        <v>12</v>
      </c>
      <c r="C7" t="s">
        <v>34</v>
      </c>
      <c r="D7">
        <v>5</v>
      </c>
      <c r="E7" t="s">
        <v>35</v>
      </c>
      <c r="F7" t="s">
        <v>35</v>
      </c>
    </row>
    <row r="8" spans="1:6" x14ac:dyDescent="0.25">
      <c r="A8" t="s">
        <v>22</v>
      </c>
      <c r="B8" t="s">
        <v>9</v>
      </c>
      <c r="C8" t="s">
        <v>34</v>
      </c>
      <c r="D8">
        <v>5</v>
      </c>
      <c r="E8" t="s">
        <v>35</v>
      </c>
      <c r="F8" t="s">
        <v>35</v>
      </c>
    </row>
    <row r="9" spans="1:6" x14ac:dyDescent="0.25">
      <c r="A9" t="s">
        <v>22</v>
      </c>
      <c r="B9" t="s">
        <v>11</v>
      </c>
      <c r="C9" t="s">
        <v>34</v>
      </c>
      <c r="D9">
        <v>11</v>
      </c>
    </row>
    <row r="10" spans="1:6" x14ac:dyDescent="0.25">
      <c r="A10" t="s">
        <v>22</v>
      </c>
      <c r="B10" t="s">
        <v>12</v>
      </c>
      <c r="C10" t="s">
        <v>34</v>
      </c>
      <c r="D10">
        <v>9</v>
      </c>
      <c r="E10" t="s">
        <v>35</v>
      </c>
      <c r="F10" t="s">
        <v>35</v>
      </c>
    </row>
    <row r="11" spans="1:6" x14ac:dyDescent="0.25">
      <c r="A11" t="s">
        <v>23</v>
      </c>
      <c r="B11" t="s">
        <v>9</v>
      </c>
      <c r="C11" t="s">
        <v>34</v>
      </c>
      <c r="D11">
        <v>1</v>
      </c>
      <c r="E11" t="s">
        <v>35</v>
      </c>
      <c r="F11" t="s">
        <v>35</v>
      </c>
    </row>
    <row r="12" spans="1:6" x14ac:dyDescent="0.25">
      <c r="A12" t="s">
        <v>23</v>
      </c>
      <c r="B12" t="s">
        <v>11</v>
      </c>
      <c r="C12" t="s">
        <v>34</v>
      </c>
      <c r="D12">
        <v>5</v>
      </c>
      <c r="E12" t="s">
        <v>35</v>
      </c>
      <c r="F12" t="s">
        <v>35</v>
      </c>
    </row>
    <row r="13" spans="1:6" x14ac:dyDescent="0.25">
      <c r="A13" t="s">
        <v>23</v>
      </c>
      <c r="B13" t="s">
        <v>12</v>
      </c>
      <c r="C13" t="s">
        <v>34</v>
      </c>
      <c r="D13">
        <v>3</v>
      </c>
      <c r="E13" t="s">
        <v>35</v>
      </c>
      <c r="F13" t="s">
        <v>35</v>
      </c>
    </row>
    <row r="14" spans="1:6" x14ac:dyDescent="0.25">
      <c r="A14" t="s">
        <v>24</v>
      </c>
      <c r="B14" t="s">
        <v>11</v>
      </c>
      <c r="C14" t="s">
        <v>34</v>
      </c>
      <c r="D14">
        <v>7</v>
      </c>
      <c r="E14" t="s">
        <v>35</v>
      </c>
      <c r="F14" t="s">
        <v>35</v>
      </c>
    </row>
    <row r="15" spans="1:6" x14ac:dyDescent="0.25">
      <c r="A15" t="s">
        <v>24</v>
      </c>
      <c r="B15" t="s">
        <v>12</v>
      </c>
      <c r="C15" t="s">
        <v>34</v>
      </c>
      <c r="D15">
        <v>5</v>
      </c>
      <c r="E15" t="s">
        <v>35</v>
      </c>
      <c r="F15" t="s">
        <v>35</v>
      </c>
    </row>
    <row r="16" spans="1:6" x14ac:dyDescent="0.25">
      <c r="A16" t="s">
        <v>25</v>
      </c>
      <c r="B16" t="s">
        <v>11</v>
      </c>
      <c r="C16" t="s">
        <v>34</v>
      </c>
      <c r="D16">
        <v>1</v>
      </c>
      <c r="E16" t="s">
        <v>35</v>
      </c>
      <c r="F16" t="s">
        <v>35</v>
      </c>
    </row>
    <row r="17" spans="1:6" x14ac:dyDescent="0.25">
      <c r="A17" t="s">
        <v>25</v>
      </c>
      <c r="B17" t="s">
        <v>12</v>
      </c>
      <c r="C17" t="s">
        <v>34</v>
      </c>
      <c r="D17">
        <v>3</v>
      </c>
      <c r="E17" t="s">
        <v>35</v>
      </c>
      <c r="F17" t="s">
        <v>35</v>
      </c>
    </row>
    <row r="18" spans="1:6" x14ac:dyDescent="0.25">
      <c r="A18" s="4" t="s">
        <v>26</v>
      </c>
      <c r="B18" s="4"/>
      <c r="C18" s="4"/>
      <c r="D18" s="4"/>
      <c r="E18" s="4"/>
      <c r="F18" s="4"/>
    </row>
    <row r="19" spans="1:6" x14ac:dyDescent="0.25">
      <c r="A19" s="4" t="s">
        <v>27</v>
      </c>
      <c r="B19" s="4"/>
      <c r="C19" s="4"/>
      <c r="D19" s="4"/>
      <c r="E19" s="4"/>
      <c r="F19" s="4"/>
    </row>
    <row r="20" spans="1:6" x14ac:dyDescent="0.25">
      <c r="A20" s="5" t="str">
        <f>HYPERLINK("#Contents!A1", "Return to Contents")</f>
        <v>Return to Contents</v>
      </c>
      <c r="B20" s="5"/>
      <c r="C20" s="5"/>
      <c r="D20" s="5"/>
      <c r="E20" s="5"/>
      <c r="F20" s="5"/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1"/>
  <sheetViews>
    <sheetView workbookViewId="0">
      <selection sqref="A1:F1"/>
    </sheetView>
  </sheetViews>
  <sheetFormatPr defaultColWidth="11.42578125" defaultRowHeight="15" x14ac:dyDescent="0.25"/>
  <cols>
    <col min="1" max="1" width="101.7109375" customWidth="1"/>
    <col min="2" max="2" width="20.7109375" customWidth="1"/>
    <col min="3" max="3" width="13.140625" bestFit="1" customWidth="1"/>
    <col min="4" max="4" width="12.7109375" customWidth="1"/>
    <col min="5" max="5" width="37.7109375" customWidth="1"/>
    <col min="6" max="6" width="46.7109375" customWidth="1"/>
    <col min="7" max="100" width="9.140625" customWidth="1"/>
  </cols>
  <sheetData>
    <row r="1" spans="1:6" x14ac:dyDescent="0.25">
      <c r="A1" s="6" t="s">
        <v>115</v>
      </c>
      <c r="B1" s="6"/>
      <c r="C1" s="6"/>
      <c r="D1" s="6"/>
      <c r="E1" s="6"/>
      <c r="F1" s="6"/>
    </row>
    <row r="3" spans="1:6" x14ac:dyDescent="0.25">
      <c r="A3" s="3" t="s">
        <v>2</v>
      </c>
      <c r="B3" s="3" t="s">
        <v>3</v>
      </c>
      <c r="C3" s="3" t="s">
        <v>36</v>
      </c>
      <c r="D3" s="3" t="s">
        <v>5</v>
      </c>
      <c r="E3" s="3" t="s">
        <v>6</v>
      </c>
      <c r="F3" s="3" t="s">
        <v>7</v>
      </c>
    </row>
    <row r="4" spans="1:6" x14ac:dyDescent="0.25">
      <c r="A4" t="s">
        <v>8</v>
      </c>
      <c r="B4" t="s">
        <v>11</v>
      </c>
      <c r="C4" t="s">
        <v>115</v>
      </c>
      <c r="D4">
        <v>28</v>
      </c>
      <c r="E4" t="s">
        <v>37</v>
      </c>
      <c r="F4" t="s">
        <v>38</v>
      </c>
    </row>
    <row r="5" spans="1:6" x14ac:dyDescent="0.25">
      <c r="A5" t="s">
        <v>13</v>
      </c>
      <c r="B5" t="s">
        <v>11</v>
      </c>
      <c r="C5" t="s">
        <v>115</v>
      </c>
      <c r="D5">
        <v>12</v>
      </c>
      <c r="E5" t="s">
        <v>39</v>
      </c>
      <c r="F5" t="s">
        <v>40</v>
      </c>
    </row>
    <row r="6" spans="1:6" x14ac:dyDescent="0.25">
      <c r="A6" t="s">
        <v>14</v>
      </c>
      <c r="B6" t="s">
        <v>11</v>
      </c>
      <c r="C6" t="s">
        <v>115</v>
      </c>
      <c r="D6">
        <v>23</v>
      </c>
      <c r="E6" t="s">
        <v>41</v>
      </c>
      <c r="F6" t="s">
        <v>42</v>
      </c>
    </row>
    <row r="7" spans="1:6" x14ac:dyDescent="0.25">
      <c r="A7" t="s">
        <v>15</v>
      </c>
      <c r="B7" t="s">
        <v>11</v>
      </c>
      <c r="C7" t="s">
        <v>115</v>
      </c>
      <c r="D7">
        <v>11</v>
      </c>
      <c r="E7" t="s">
        <v>39</v>
      </c>
      <c r="F7" t="s">
        <v>43</v>
      </c>
    </row>
    <row r="8" spans="1:6" x14ac:dyDescent="0.25">
      <c r="A8" t="s">
        <v>16</v>
      </c>
      <c r="B8" t="s">
        <v>11</v>
      </c>
      <c r="C8" t="s">
        <v>115</v>
      </c>
      <c r="D8">
        <v>24</v>
      </c>
      <c r="E8" t="s">
        <v>44</v>
      </c>
      <c r="F8" t="s">
        <v>45</v>
      </c>
    </row>
    <row r="9" spans="1:6" x14ac:dyDescent="0.25">
      <c r="A9" t="s">
        <v>17</v>
      </c>
      <c r="B9" t="s">
        <v>11</v>
      </c>
      <c r="C9" t="s">
        <v>115</v>
      </c>
      <c r="D9">
        <v>31</v>
      </c>
      <c r="E9" t="s">
        <v>41</v>
      </c>
      <c r="F9" t="s">
        <v>46</v>
      </c>
    </row>
    <row r="10" spans="1:6" x14ac:dyDescent="0.25">
      <c r="A10" t="s">
        <v>17</v>
      </c>
      <c r="B10" t="s">
        <v>12</v>
      </c>
      <c r="C10" t="s">
        <v>115</v>
      </c>
      <c r="D10">
        <v>1</v>
      </c>
      <c r="E10" t="s">
        <v>35</v>
      </c>
      <c r="F10" t="s">
        <v>35</v>
      </c>
    </row>
    <row r="11" spans="1:6" x14ac:dyDescent="0.25">
      <c r="A11" t="s">
        <v>18</v>
      </c>
      <c r="B11" t="s">
        <v>11</v>
      </c>
      <c r="C11" t="s">
        <v>115</v>
      </c>
      <c r="D11">
        <v>30</v>
      </c>
      <c r="E11" t="s">
        <v>47</v>
      </c>
      <c r="F11" t="s">
        <v>48</v>
      </c>
    </row>
    <row r="12" spans="1:6" x14ac:dyDescent="0.25">
      <c r="A12" t="s">
        <v>19</v>
      </c>
      <c r="B12" t="s">
        <v>11</v>
      </c>
      <c r="C12" t="s">
        <v>115</v>
      </c>
      <c r="D12">
        <v>23</v>
      </c>
      <c r="E12" t="s">
        <v>44</v>
      </c>
      <c r="F12" t="s">
        <v>49</v>
      </c>
    </row>
    <row r="13" spans="1:6" x14ac:dyDescent="0.25">
      <c r="A13" t="s">
        <v>20</v>
      </c>
      <c r="B13" t="s">
        <v>11</v>
      </c>
      <c r="C13" t="s">
        <v>115</v>
      </c>
      <c r="D13">
        <v>12</v>
      </c>
    </row>
    <row r="14" spans="1:6" x14ac:dyDescent="0.25">
      <c r="A14" t="s">
        <v>21</v>
      </c>
      <c r="B14" t="s">
        <v>11</v>
      </c>
      <c r="C14" t="s">
        <v>115</v>
      </c>
      <c r="D14">
        <v>14</v>
      </c>
    </row>
    <row r="15" spans="1:6" x14ac:dyDescent="0.25">
      <c r="A15" t="s">
        <v>22</v>
      </c>
      <c r="B15" t="s">
        <v>11</v>
      </c>
      <c r="C15" t="s">
        <v>115</v>
      </c>
      <c r="D15">
        <v>23</v>
      </c>
    </row>
    <row r="16" spans="1:6" x14ac:dyDescent="0.25">
      <c r="A16" t="s">
        <v>23</v>
      </c>
      <c r="B16" t="s">
        <v>11</v>
      </c>
      <c r="C16" t="s">
        <v>115</v>
      </c>
      <c r="D16">
        <v>12</v>
      </c>
    </row>
    <row r="17" spans="1:6" x14ac:dyDescent="0.25">
      <c r="A17" t="s">
        <v>24</v>
      </c>
      <c r="B17" t="s">
        <v>11</v>
      </c>
      <c r="C17" t="s">
        <v>115</v>
      </c>
      <c r="D17">
        <v>11</v>
      </c>
    </row>
    <row r="18" spans="1:6" x14ac:dyDescent="0.25">
      <c r="A18" t="s">
        <v>25</v>
      </c>
      <c r="B18" t="s">
        <v>11</v>
      </c>
      <c r="C18" t="s">
        <v>115</v>
      </c>
      <c r="D18">
        <v>13</v>
      </c>
    </row>
    <row r="19" spans="1:6" x14ac:dyDescent="0.25">
      <c r="A19" s="4" t="s">
        <v>26</v>
      </c>
      <c r="B19" s="4"/>
      <c r="C19" s="4"/>
      <c r="D19" s="4"/>
      <c r="E19" s="4"/>
      <c r="F19" s="4"/>
    </row>
    <row r="20" spans="1:6" x14ac:dyDescent="0.25">
      <c r="A20" s="4" t="s">
        <v>27</v>
      </c>
      <c r="B20" s="4"/>
      <c r="C20" s="4"/>
      <c r="D20" s="4"/>
      <c r="E20" s="4"/>
      <c r="F20" s="4"/>
    </row>
    <row r="21" spans="1:6" x14ac:dyDescent="0.25">
      <c r="A21" s="5" t="str">
        <f>HYPERLINK("#Contents!A1", "Return to Contents")</f>
        <v>Return to Contents</v>
      </c>
      <c r="B21" s="5"/>
      <c r="C21" s="5"/>
      <c r="D21" s="5"/>
      <c r="E21" s="5"/>
      <c r="F21" s="5"/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8"/>
  <sheetViews>
    <sheetView workbookViewId="0">
      <selection sqref="A1:F1"/>
    </sheetView>
  </sheetViews>
  <sheetFormatPr defaultColWidth="11.42578125" defaultRowHeight="15" x14ac:dyDescent="0.25"/>
  <cols>
    <col min="1" max="1" width="101.7109375" customWidth="1"/>
    <col min="2" max="2" width="26.7109375" customWidth="1"/>
    <col min="3" max="3" width="15.7109375" customWidth="1"/>
    <col min="4" max="4" width="12.7109375" customWidth="1"/>
    <col min="5" max="5" width="37.7109375" customWidth="1"/>
    <col min="6" max="6" width="46.7109375" customWidth="1"/>
    <col min="7" max="100" width="9.140625" customWidth="1"/>
  </cols>
  <sheetData>
    <row r="1" spans="1:6" x14ac:dyDescent="0.25">
      <c r="A1" s="6" t="s">
        <v>50</v>
      </c>
      <c r="B1" s="6"/>
      <c r="C1" s="6"/>
      <c r="D1" s="6"/>
      <c r="E1" s="6"/>
      <c r="F1" s="6"/>
    </row>
    <row r="3" spans="1:6" x14ac:dyDescent="0.25">
      <c r="A3" s="3" t="s">
        <v>2</v>
      </c>
      <c r="B3" s="3" t="s">
        <v>3</v>
      </c>
      <c r="C3" s="3" t="s">
        <v>36</v>
      </c>
      <c r="D3" s="3" t="s">
        <v>5</v>
      </c>
      <c r="E3" s="3" t="s">
        <v>6</v>
      </c>
      <c r="F3" s="3" t="s">
        <v>7</v>
      </c>
    </row>
    <row r="4" spans="1:6" x14ac:dyDescent="0.25">
      <c r="A4" t="s">
        <v>8</v>
      </c>
      <c r="B4" t="s">
        <v>9</v>
      </c>
      <c r="C4" t="s">
        <v>50</v>
      </c>
      <c r="D4">
        <v>19</v>
      </c>
      <c r="E4" t="s">
        <v>51</v>
      </c>
      <c r="F4" t="s">
        <v>52</v>
      </c>
    </row>
    <row r="5" spans="1:6" x14ac:dyDescent="0.25">
      <c r="A5" t="s">
        <v>8</v>
      </c>
      <c r="B5" t="s">
        <v>11</v>
      </c>
      <c r="C5" t="s">
        <v>50</v>
      </c>
      <c r="D5">
        <v>19</v>
      </c>
      <c r="E5" t="s">
        <v>53</v>
      </c>
      <c r="F5" t="s">
        <v>54</v>
      </c>
    </row>
    <row r="6" spans="1:6" x14ac:dyDescent="0.25">
      <c r="A6" t="s">
        <v>8</v>
      </c>
      <c r="B6" t="s">
        <v>12</v>
      </c>
      <c r="C6" t="s">
        <v>50</v>
      </c>
      <c r="D6">
        <v>43</v>
      </c>
      <c r="E6" t="s">
        <v>55</v>
      </c>
      <c r="F6" t="s">
        <v>56</v>
      </c>
    </row>
    <row r="7" spans="1:6" x14ac:dyDescent="0.25">
      <c r="A7" t="s">
        <v>13</v>
      </c>
      <c r="B7" t="s">
        <v>9</v>
      </c>
      <c r="C7" t="s">
        <v>50</v>
      </c>
      <c r="D7">
        <v>18</v>
      </c>
      <c r="E7" t="s">
        <v>57</v>
      </c>
      <c r="F7" t="s">
        <v>48</v>
      </c>
    </row>
    <row r="8" spans="1:6" x14ac:dyDescent="0.25">
      <c r="A8" t="s">
        <v>13</v>
      </c>
      <c r="B8" t="s">
        <v>11</v>
      </c>
      <c r="C8" t="s">
        <v>50</v>
      </c>
      <c r="D8">
        <v>20</v>
      </c>
      <c r="E8" t="s">
        <v>58</v>
      </c>
      <c r="F8" t="s">
        <v>59</v>
      </c>
    </row>
    <row r="9" spans="1:6" x14ac:dyDescent="0.25">
      <c r="A9" t="s">
        <v>13</v>
      </c>
      <c r="B9" t="s">
        <v>12</v>
      </c>
      <c r="C9" t="s">
        <v>50</v>
      </c>
      <c r="D9">
        <v>66</v>
      </c>
      <c r="E9" t="s">
        <v>60</v>
      </c>
      <c r="F9" t="s">
        <v>61</v>
      </c>
    </row>
    <row r="10" spans="1:6" x14ac:dyDescent="0.25">
      <c r="A10" t="s">
        <v>14</v>
      </c>
      <c r="B10" t="s">
        <v>9</v>
      </c>
      <c r="C10" t="s">
        <v>50</v>
      </c>
      <c r="D10">
        <v>20</v>
      </c>
      <c r="E10" t="s">
        <v>58</v>
      </c>
      <c r="F10" t="s">
        <v>59</v>
      </c>
    </row>
    <row r="11" spans="1:6" x14ac:dyDescent="0.25">
      <c r="A11" t="s">
        <v>14</v>
      </c>
      <c r="B11" t="s">
        <v>11</v>
      </c>
      <c r="C11" t="s">
        <v>50</v>
      </c>
      <c r="D11">
        <v>21</v>
      </c>
      <c r="E11" t="s">
        <v>62</v>
      </c>
      <c r="F11" t="s">
        <v>63</v>
      </c>
    </row>
    <row r="12" spans="1:6" x14ac:dyDescent="0.25">
      <c r="A12" t="s">
        <v>14</v>
      </c>
      <c r="B12" t="s">
        <v>12</v>
      </c>
      <c r="C12" t="s">
        <v>50</v>
      </c>
      <c r="D12">
        <v>109</v>
      </c>
      <c r="E12" t="s">
        <v>64</v>
      </c>
      <c r="F12" t="s">
        <v>65</v>
      </c>
    </row>
    <row r="13" spans="1:6" x14ac:dyDescent="0.25">
      <c r="A13" t="s">
        <v>15</v>
      </c>
      <c r="B13" t="s">
        <v>9</v>
      </c>
      <c r="C13" t="s">
        <v>50</v>
      </c>
      <c r="D13">
        <v>14</v>
      </c>
      <c r="E13" t="s">
        <v>41</v>
      </c>
      <c r="F13" t="s">
        <v>38</v>
      </c>
    </row>
    <row r="14" spans="1:6" x14ac:dyDescent="0.25">
      <c r="A14" t="s">
        <v>15</v>
      </c>
      <c r="B14" t="s">
        <v>11</v>
      </c>
      <c r="C14" t="s">
        <v>50</v>
      </c>
      <c r="D14">
        <v>18</v>
      </c>
      <c r="E14" t="s">
        <v>41</v>
      </c>
      <c r="F14" t="s">
        <v>66</v>
      </c>
    </row>
    <row r="15" spans="1:6" x14ac:dyDescent="0.25">
      <c r="A15" t="s">
        <v>15</v>
      </c>
      <c r="B15" t="s">
        <v>12</v>
      </c>
      <c r="C15" t="s">
        <v>50</v>
      </c>
      <c r="D15">
        <v>101</v>
      </c>
      <c r="E15" t="s">
        <v>67</v>
      </c>
      <c r="F15" t="s">
        <v>68</v>
      </c>
    </row>
    <row r="16" spans="1:6" x14ac:dyDescent="0.25">
      <c r="A16" t="s">
        <v>16</v>
      </c>
      <c r="B16" t="s">
        <v>9</v>
      </c>
      <c r="C16" t="s">
        <v>50</v>
      </c>
      <c r="D16">
        <v>10</v>
      </c>
      <c r="E16" t="s">
        <v>69</v>
      </c>
      <c r="F16" t="s">
        <v>70</v>
      </c>
    </row>
    <row r="17" spans="1:6" x14ac:dyDescent="0.25">
      <c r="A17" t="s">
        <v>16</v>
      </c>
      <c r="B17" t="s">
        <v>11</v>
      </c>
      <c r="C17" t="s">
        <v>50</v>
      </c>
      <c r="D17">
        <v>5</v>
      </c>
      <c r="E17" t="s">
        <v>35</v>
      </c>
      <c r="F17" t="s">
        <v>35</v>
      </c>
    </row>
    <row r="18" spans="1:6" x14ac:dyDescent="0.25">
      <c r="A18" t="s">
        <v>16</v>
      </c>
      <c r="B18" t="s">
        <v>12</v>
      </c>
      <c r="C18" t="s">
        <v>50</v>
      </c>
      <c r="D18">
        <v>75</v>
      </c>
      <c r="E18" t="s">
        <v>71</v>
      </c>
      <c r="F18" t="s">
        <v>72</v>
      </c>
    </row>
    <row r="19" spans="1:6" x14ac:dyDescent="0.25">
      <c r="A19" t="s">
        <v>17</v>
      </c>
      <c r="B19" t="s">
        <v>9</v>
      </c>
      <c r="C19" t="s">
        <v>50</v>
      </c>
      <c r="D19">
        <v>12</v>
      </c>
      <c r="E19" t="s">
        <v>51</v>
      </c>
      <c r="F19" t="s">
        <v>73</v>
      </c>
    </row>
    <row r="20" spans="1:6" x14ac:dyDescent="0.25">
      <c r="A20" t="s">
        <v>17</v>
      </c>
      <c r="B20" t="s">
        <v>11</v>
      </c>
      <c r="C20" t="s">
        <v>50</v>
      </c>
      <c r="D20">
        <v>12</v>
      </c>
      <c r="E20" t="s">
        <v>51</v>
      </c>
      <c r="F20" t="s">
        <v>73</v>
      </c>
    </row>
    <row r="21" spans="1:6" x14ac:dyDescent="0.25">
      <c r="A21" t="s">
        <v>17</v>
      </c>
      <c r="B21" t="s">
        <v>12</v>
      </c>
      <c r="C21" t="s">
        <v>50</v>
      </c>
      <c r="D21">
        <v>41</v>
      </c>
      <c r="E21" t="s">
        <v>74</v>
      </c>
      <c r="F21" t="s">
        <v>75</v>
      </c>
    </row>
    <row r="22" spans="1:6" x14ac:dyDescent="0.25">
      <c r="A22" t="s">
        <v>18</v>
      </c>
      <c r="B22" t="s">
        <v>9</v>
      </c>
      <c r="C22" t="s">
        <v>50</v>
      </c>
      <c r="D22">
        <v>13</v>
      </c>
      <c r="E22" t="s">
        <v>69</v>
      </c>
      <c r="F22" t="s">
        <v>76</v>
      </c>
    </row>
    <row r="23" spans="1:6" x14ac:dyDescent="0.25">
      <c r="A23" t="s">
        <v>18</v>
      </c>
      <c r="B23" t="s">
        <v>11</v>
      </c>
      <c r="C23" t="s">
        <v>50</v>
      </c>
      <c r="D23">
        <v>9</v>
      </c>
      <c r="E23" t="s">
        <v>35</v>
      </c>
      <c r="F23" t="s">
        <v>35</v>
      </c>
    </row>
    <row r="24" spans="1:6" x14ac:dyDescent="0.25">
      <c r="A24" t="s">
        <v>18</v>
      </c>
      <c r="B24" t="s">
        <v>12</v>
      </c>
      <c r="C24" t="s">
        <v>50</v>
      </c>
      <c r="D24">
        <v>82</v>
      </c>
      <c r="E24" t="s">
        <v>77</v>
      </c>
      <c r="F24" t="s">
        <v>78</v>
      </c>
    </row>
    <row r="25" spans="1:6" x14ac:dyDescent="0.25">
      <c r="A25" t="s">
        <v>19</v>
      </c>
      <c r="B25" t="s">
        <v>9</v>
      </c>
      <c r="C25" t="s">
        <v>50</v>
      </c>
      <c r="D25">
        <v>18</v>
      </c>
      <c r="E25" t="s">
        <v>41</v>
      </c>
      <c r="F25" t="s">
        <v>66</v>
      </c>
    </row>
    <row r="26" spans="1:6" x14ac:dyDescent="0.25">
      <c r="A26" t="s">
        <v>19</v>
      </c>
      <c r="B26" t="s">
        <v>11</v>
      </c>
      <c r="C26" t="s">
        <v>50</v>
      </c>
      <c r="D26">
        <v>27</v>
      </c>
      <c r="E26" t="s">
        <v>79</v>
      </c>
      <c r="F26" t="s">
        <v>66</v>
      </c>
    </row>
    <row r="27" spans="1:6" x14ac:dyDescent="0.25">
      <c r="A27" t="s">
        <v>19</v>
      </c>
      <c r="B27" t="s">
        <v>12</v>
      </c>
      <c r="C27" t="s">
        <v>50</v>
      </c>
      <c r="D27">
        <v>81</v>
      </c>
      <c r="E27" t="s">
        <v>80</v>
      </c>
      <c r="F27" t="s">
        <v>81</v>
      </c>
    </row>
    <row r="28" spans="1:6" x14ac:dyDescent="0.25">
      <c r="A28" t="s">
        <v>20</v>
      </c>
      <c r="B28" t="s">
        <v>9</v>
      </c>
      <c r="C28" t="s">
        <v>50</v>
      </c>
      <c r="D28">
        <v>17</v>
      </c>
    </row>
    <row r="29" spans="1:6" x14ac:dyDescent="0.25">
      <c r="A29" t="s">
        <v>20</v>
      </c>
      <c r="B29" t="s">
        <v>11</v>
      </c>
      <c r="C29" t="s">
        <v>50</v>
      </c>
      <c r="D29">
        <v>41</v>
      </c>
    </row>
    <row r="30" spans="1:6" x14ac:dyDescent="0.25">
      <c r="A30" t="s">
        <v>20</v>
      </c>
      <c r="B30" t="s">
        <v>12</v>
      </c>
      <c r="C30" t="s">
        <v>50</v>
      </c>
      <c r="D30">
        <v>114</v>
      </c>
    </row>
    <row r="31" spans="1:6" x14ac:dyDescent="0.25">
      <c r="A31" t="s">
        <v>21</v>
      </c>
      <c r="B31" t="s">
        <v>9</v>
      </c>
      <c r="C31" t="s">
        <v>50</v>
      </c>
      <c r="D31">
        <v>20</v>
      </c>
    </row>
    <row r="32" spans="1:6" x14ac:dyDescent="0.25">
      <c r="A32" t="s">
        <v>21</v>
      </c>
      <c r="B32" t="s">
        <v>11</v>
      </c>
      <c r="C32" t="s">
        <v>50</v>
      </c>
      <c r="D32">
        <v>19</v>
      </c>
    </row>
    <row r="33" spans="1:6" x14ac:dyDescent="0.25">
      <c r="A33" t="s">
        <v>21</v>
      </c>
      <c r="B33" t="s">
        <v>12</v>
      </c>
      <c r="C33" t="s">
        <v>50</v>
      </c>
      <c r="D33">
        <v>98</v>
      </c>
    </row>
    <row r="34" spans="1:6" x14ac:dyDescent="0.25">
      <c r="A34" t="s">
        <v>22</v>
      </c>
      <c r="B34" t="s">
        <v>9</v>
      </c>
      <c r="C34" t="s">
        <v>50</v>
      </c>
      <c r="D34">
        <v>18</v>
      </c>
    </row>
    <row r="35" spans="1:6" x14ac:dyDescent="0.25">
      <c r="A35" t="s">
        <v>22</v>
      </c>
      <c r="B35" t="s">
        <v>11</v>
      </c>
      <c r="C35" t="s">
        <v>50</v>
      </c>
      <c r="D35">
        <v>32</v>
      </c>
    </row>
    <row r="36" spans="1:6" x14ac:dyDescent="0.25">
      <c r="A36" t="s">
        <v>22</v>
      </c>
      <c r="B36" t="s">
        <v>12</v>
      </c>
      <c r="C36" t="s">
        <v>50</v>
      </c>
      <c r="D36">
        <v>111</v>
      </c>
    </row>
    <row r="37" spans="1:6" x14ac:dyDescent="0.25">
      <c r="A37" t="s">
        <v>23</v>
      </c>
      <c r="B37" t="s">
        <v>9</v>
      </c>
      <c r="C37" t="s">
        <v>50</v>
      </c>
      <c r="D37">
        <v>32</v>
      </c>
    </row>
    <row r="38" spans="1:6" x14ac:dyDescent="0.25">
      <c r="A38" t="s">
        <v>23</v>
      </c>
      <c r="B38" t="s">
        <v>11</v>
      </c>
      <c r="C38" t="s">
        <v>50</v>
      </c>
      <c r="D38">
        <v>28</v>
      </c>
    </row>
    <row r="39" spans="1:6" x14ac:dyDescent="0.25">
      <c r="A39" t="s">
        <v>23</v>
      </c>
      <c r="B39" t="s">
        <v>12</v>
      </c>
      <c r="C39" t="s">
        <v>50</v>
      </c>
      <c r="D39">
        <v>126</v>
      </c>
    </row>
    <row r="40" spans="1:6" x14ac:dyDescent="0.25">
      <c r="A40" t="s">
        <v>24</v>
      </c>
      <c r="B40" t="s">
        <v>9</v>
      </c>
      <c r="C40" t="s">
        <v>50</v>
      </c>
      <c r="D40">
        <v>21</v>
      </c>
    </row>
    <row r="41" spans="1:6" x14ac:dyDescent="0.25">
      <c r="A41" t="s">
        <v>24</v>
      </c>
      <c r="B41" t="s">
        <v>11</v>
      </c>
      <c r="C41" t="s">
        <v>50</v>
      </c>
      <c r="D41">
        <v>36</v>
      </c>
    </row>
    <row r="42" spans="1:6" x14ac:dyDescent="0.25">
      <c r="A42" t="s">
        <v>24</v>
      </c>
      <c r="B42" t="s">
        <v>12</v>
      </c>
      <c r="C42" t="s">
        <v>50</v>
      </c>
      <c r="D42">
        <v>93</v>
      </c>
    </row>
    <row r="43" spans="1:6" x14ac:dyDescent="0.25">
      <c r="A43" t="s">
        <v>25</v>
      </c>
      <c r="B43" t="s">
        <v>9</v>
      </c>
      <c r="C43" t="s">
        <v>50</v>
      </c>
      <c r="D43">
        <v>11</v>
      </c>
    </row>
    <row r="44" spans="1:6" x14ac:dyDescent="0.25">
      <c r="A44" t="s">
        <v>25</v>
      </c>
      <c r="B44" t="s">
        <v>11</v>
      </c>
      <c r="C44" t="s">
        <v>50</v>
      </c>
      <c r="D44">
        <v>26</v>
      </c>
    </row>
    <row r="45" spans="1:6" x14ac:dyDescent="0.25">
      <c r="A45" t="s">
        <v>25</v>
      </c>
      <c r="B45" t="s">
        <v>12</v>
      </c>
      <c r="C45" t="s">
        <v>50</v>
      </c>
      <c r="D45">
        <v>72</v>
      </c>
    </row>
    <row r="46" spans="1:6" x14ac:dyDescent="0.25">
      <c r="A46" s="4" t="s">
        <v>26</v>
      </c>
      <c r="B46" s="4"/>
      <c r="C46" s="4"/>
      <c r="D46" s="4"/>
      <c r="E46" s="4"/>
      <c r="F46" s="4"/>
    </row>
    <row r="47" spans="1:6" x14ac:dyDescent="0.25">
      <c r="A47" s="4" t="s">
        <v>27</v>
      </c>
      <c r="B47" s="4"/>
      <c r="C47" s="4"/>
      <c r="D47" s="4"/>
      <c r="E47" s="4"/>
      <c r="F47" s="4"/>
    </row>
    <row r="48" spans="1:6" x14ac:dyDescent="0.25">
      <c r="A48" s="5" t="str">
        <f>HYPERLINK("#Contents!A1", "Return to Contents")</f>
        <v>Return to Contents</v>
      </c>
      <c r="B48" s="5"/>
      <c r="C48" s="5"/>
      <c r="D48" s="5"/>
      <c r="E48" s="5"/>
      <c r="F48" s="5"/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5"/>
  <sheetViews>
    <sheetView workbookViewId="0">
      <selection sqref="A1:F1"/>
    </sheetView>
  </sheetViews>
  <sheetFormatPr defaultColWidth="11.42578125" defaultRowHeight="15" x14ac:dyDescent="0.25"/>
  <cols>
    <col min="1" max="1" width="101.7109375" customWidth="1"/>
    <col min="2" max="2" width="26.7109375" customWidth="1"/>
    <col min="3" max="3" width="30.7109375" customWidth="1"/>
    <col min="4" max="4" width="12.7109375" customWidth="1"/>
    <col min="5" max="5" width="37.7109375" customWidth="1"/>
    <col min="6" max="6" width="46.7109375" customWidth="1"/>
    <col min="7" max="100" width="9.140625" customWidth="1"/>
  </cols>
  <sheetData>
    <row r="1" spans="1:6" x14ac:dyDescent="0.25">
      <c r="A1" s="6" t="s">
        <v>82</v>
      </c>
      <c r="B1" s="6"/>
      <c r="C1" s="6"/>
      <c r="D1" s="6"/>
      <c r="E1" s="6"/>
      <c r="F1" s="6"/>
    </row>
    <row r="3" spans="1:6" x14ac:dyDescent="0.25">
      <c r="A3" s="3" t="s">
        <v>2</v>
      </c>
      <c r="B3" s="3" t="s">
        <v>3</v>
      </c>
      <c r="C3" s="3" t="s">
        <v>36</v>
      </c>
      <c r="D3" s="3" t="s">
        <v>5</v>
      </c>
      <c r="E3" s="3" t="s">
        <v>6</v>
      </c>
      <c r="F3" s="3" t="s">
        <v>7</v>
      </c>
    </row>
    <row r="4" spans="1:6" x14ac:dyDescent="0.25">
      <c r="A4" t="s">
        <v>8</v>
      </c>
      <c r="B4" t="s">
        <v>9</v>
      </c>
      <c r="C4" t="s">
        <v>82</v>
      </c>
      <c r="D4">
        <v>2</v>
      </c>
      <c r="E4" t="s">
        <v>35</v>
      </c>
      <c r="F4" t="s">
        <v>35</v>
      </c>
    </row>
    <row r="5" spans="1:6" x14ac:dyDescent="0.25">
      <c r="A5" t="s">
        <v>8</v>
      </c>
      <c r="B5" t="s">
        <v>11</v>
      </c>
      <c r="C5" t="s">
        <v>82</v>
      </c>
      <c r="D5">
        <v>6</v>
      </c>
      <c r="E5" t="s">
        <v>35</v>
      </c>
      <c r="F5" t="s">
        <v>35</v>
      </c>
    </row>
    <row r="6" spans="1:6" x14ac:dyDescent="0.25">
      <c r="A6" t="s">
        <v>8</v>
      </c>
      <c r="B6" t="s">
        <v>12</v>
      </c>
      <c r="C6" t="s">
        <v>82</v>
      </c>
      <c r="D6">
        <v>6</v>
      </c>
      <c r="E6" t="s">
        <v>35</v>
      </c>
      <c r="F6" t="s">
        <v>35</v>
      </c>
    </row>
    <row r="7" spans="1:6" x14ac:dyDescent="0.25">
      <c r="A7" t="s">
        <v>13</v>
      </c>
      <c r="B7" t="s">
        <v>9</v>
      </c>
      <c r="C7" t="s">
        <v>82</v>
      </c>
      <c r="D7">
        <v>2</v>
      </c>
      <c r="E7" t="s">
        <v>35</v>
      </c>
      <c r="F7" t="s">
        <v>35</v>
      </c>
    </row>
    <row r="8" spans="1:6" x14ac:dyDescent="0.25">
      <c r="A8" t="s">
        <v>13</v>
      </c>
      <c r="B8" t="s">
        <v>11</v>
      </c>
      <c r="C8" t="s">
        <v>82</v>
      </c>
      <c r="D8">
        <v>9</v>
      </c>
      <c r="E8" t="s">
        <v>35</v>
      </c>
      <c r="F8" t="s">
        <v>35</v>
      </c>
    </row>
    <row r="9" spans="1:6" x14ac:dyDescent="0.25">
      <c r="A9" t="s">
        <v>13</v>
      </c>
      <c r="B9" t="s">
        <v>12</v>
      </c>
      <c r="C9" t="s">
        <v>82</v>
      </c>
      <c r="D9">
        <v>4</v>
      </c>
      <c r="E9" t="s">
        <v>35</v>
      </c>
      <c r="F9" t="s">
        <v>35</v>
      </c>
    </row>
    <row r="10" spans="1:6" x14ac:dyDescent="0.25">
      <c r="A10" t="s">
        <v>14</v>
      </c>
      <c r="B10" t="s">
        <v>9</v>
      </c>
      <c r="C10" t="s">
        <v>82</v>
      </c>
      <c r="D10">
        <v>4</v>
      </c>
      <c r="E10" t="s">
        <v>35</v>
      </c>
      <c r="F10" t="s">
        <v>35</v>
      </c>
    </row>
    <row r="11" spans="1:6" x14ac:dyDescent="0.25">
      <c r="A11" t="s">
        <v>14</v>
      </c>
      <c r="B11" t="s">
        <v>11</v>
      </c>
      <c r="C11" t="s">
        <v>82</v>
      </c>
      <c r="D11">
        <v>7</v>
      </c>
      <c r="E11" t="s">
        <v>35</v>
      </c>
      <c r="F11" t="s">
        <v>35</v>
      </c>
    </row>
    <row r="12" spans="1:6" x14ac:dyDescent="0.25">
      <c r="A12" t="s">
        <v>14</v>
      </c>
      <c r="B12" t="s">
        <v>12</v>
      </c>
      <c r="C12" t="s">
        <v>82</v>
      </c>
      <c r="D12">
        <v>7</v>
      </c>
      <c r="E12" t="s">
        <v>35</v>
      </c>
      <c r="F12" t="s">
        <v>35</v>
      </c>
    </row>
    <row r="13" spans="1:6" x14ac:dyDescent="0.25">
      <c r="A13" t="s">
        <v>15</v>
      </c>
      <c r="B13" t="s">
        <v>9</v>
      </c>
      <c r="C13" t="s">
        <v>82</v>
      </c>
      <c r="D13">
        <v>8</v>
      </c>
      <c r="E13" t="s">
        <v>35</v>
      </c>
      <c r="F13" t="s">
        <v>35</v>
      </c>
    </row>
    <row r="14" spans="1:6" x14ac:dyDescent="0.25">
      <c r="A14" t="s">
        <v>15</v>
      </c>
      <c r="B14" t="s">
        <v>11</v>
      </c>
      <c r="C14" t="s">
        <v>82</v>
      </c>
      <c r="D14">
        <v>7</v>
      </c>
      <c r="E14" t="s">
        <v>35</v>
      </c>
      <c r="F14" t="s">
        <v>35</v>
      </c>
    </row>
    <row r="15" spans="1:6" x14ac:dyDescent="0.25">
      <c r="A15" t="s">
        <v>15</v>
      </c>
      <c r="B15" t="s">
        <v>12</v>
      </c>
      <c r="C15" t="s">
        <v>82</v>
      </c>
      <c r="D15">
        <v>8</v>
      </c>
      <c r="E15" t="s">
        <v>35</v>
      </c>
      <c r="F15" t="s">
        <v>35</v>
      </c>
    </row>
    <row r="16" spans="1:6" x14ac:dyDescent="0.25">
      <c r="A16" t="s">
        <v>16</v>
      </c>
      <c r="B16" t="s">
        <v>9</v>
      </c>
      <c r="C16" t="s">
        <v>82</v>
      </c>
      <c r="D16">
        <v>1</v>
      </c>
      <c r="E16" t="s">
        <v>35</v>
      </c>
      <c r="F16" t="s">
        <v>35</v>
      </c>
    </row>
    <row r="17" spans="1:6" x14ac:dyDescent="0.25">
      <c r="A17" t="s">
        <v>16</v>
      </c>
      <c r="B17" t="s">
        <v>11</v>
      </c>
      <c r="C17" t="s">
        <v>82</v>
      </c>
      <c r="D17">
        <v>6</v>
      </c>
      <c r="E17" t="s">
        <v>35</v>
      </c>
      <c r="F17" t="s">
        <v>35</v>
      </c>
    </row>
    <row r="18" spans="1:6" x14ac:dyDescent="0.25">
      <c r="A18" t="s">
        <v>16</v>
      </c>
      <c r="B18" t="s">
        <v>12</v>
      </c>
      <c r="C18" t="s">
        <v>82</v>
      </c>
      <c r="D18">
        <v>15</v>
      </c>
      <c r="E18" t="s">
        <v>69</v>
      </c>
      <c r="F18" t="s">
        <v>83</v>
      </c>
    </row>
    <row r="19" spans="1:6" x14ac:dyDescent="0.25">
      <c r="A19" t="s">
        <v>17</v>
      </c>
      <c r="B19" t="s">
        <v>9</v>
      </c>
      <c r="C19" t="s">
        <v>82</v>
      </c>
      <c r="D19">
        <v>3</v>
      </c>
      <c r="E19" t="s">
        <v>35</v>
      </c>
      <c r="F19" t="s">
        <v>35</v>
      </c>
    </row>
    <row r="20" spans="1:6" x14ac:dyDescent="0.25">
      <c r="A20" t="s">
        <v>17</v>
      </c>
      <c r="B20" t="s">
        <v>11</v>
      </c>
      <c r="C20" t="s">
        <v>82</v>
      </c>
      <c r="D20">
        <v>6</v>
      </c>
      <c r="E20" t="s">
        <v>35</v>
      </c>
      <c r="F20" t="s">
        <v>35</v>
      </c>
    </row>
    <row r="21" spans="1:6" x14ac:dyDescent="0.25">
      <c r="A21" t="s">
        <v>17</v>
      </c>
      <c r="B21" t="s">
        <v>12</v>
      </c>
      <c r="C21" t="s">
        <v>82</v>
      </c>
      <c r="D21">
        <v>12</v>
      </c>
      <c r="E21" t="s">
        <v>39</v>
      </c>
      <c r="F21" t="s">
        <v>40</v>
      </c>
    </row>
    <row r="22" spans="1:6" x14ac:dyDescent="0.25">
      <c r="A22" t="s">
        <v>18</v>
      </c>
      <c r="B22" t="s">
        <v>9</v>
      </c>
      <c r="C22" t="s">
        <v>82</v>
      </c>
      <c r="D22">
        <v>5</v>
      </c>
      <c r="E22" t="s">
        <v>35</v>
      </c>
      <c r="F22" t="s">
        <v>35</v>
      </c>
    </row>
    <row r="23" spans="1:6" x14ac:dyDescent="0.25">
      <c r="A23" t="s">
        <v>18</v>
      </c>
      <c r="B23" t="s">
        <v>11</v>
      </c>
      <c r="C23" t="s">
        <v>82</v>
      </c>
      <c r="D23">
        <v>5</v>
      </c>
      <c r="E23" t="s">
        <v>35</v>
      </c>
      <c r="F23" t="s">
        <v>35</v>
      </c>
    </row>
    <row r="24" spans="1:6" x14ac:dyDescent="0.25">
      <c r="A24" t="s">
        <v>18</v>
      </c>
      <c r="B24" t="s">
        <v>12</v>
      </c>
      <c r="C24" t="s">
        <v>82</v>
      </c>
      <c r="D24">
        <v>7</v>
      </c>
      <c r="E24" t="s">
        <v>35</v>
      </c>
      <c r="F24" t="s">
        <v>35</v>
      </c>
    </row>
    <row r="25" spans="1:6" x14ac:dyDescent="0.25">
      <c r="A25" t="s">
        <v>19</v>
      </c>
      <c r="B25" t="s">
        <v>9</v>
      </c>
      <c r="C25" t="s">
        <v>82</v>
      </c>
      <c r="D25">
        <v>1</v>
      </c>
      <c r="E25" t="s">
        <v>35</v>
      </c>
      <c r="F25" t="s">
        <v>35</v>
      </c>
    </row>
    <row r="26" spans="1:6" x14ac:dyDescent="0.25">
      <c r="A26" t="s">
        <v>19</v>
      </c>
      <c r="B26" t="s">
        <v>11</v>
      </c>
      <c r="C26" t="s">
        <v>82</v>
      </c>
      <c r="D26">
        <v>5</v>
      </c>
      <c r="E26" t="s">
        <v>35</v>
      </c>
      <c r="F26" t="s">
        <v>35</v>
      </c>
    </row>
    <row r="27" spans="1:6" x14ac:dyDescent="0.25">
      <c r="A27" t="s">
        <v>19</v>
      </c>
      <c r="B27" t="s">
        <v>12</v>
      </c>
      <c r="C27" t="s">
        <v>82</v>
      </c>
      <c r="D27">
        <v>6</v>
      </c>
      <c r="E27" t="s">
        <v>35</v>
      </c>
      <c r="F27" t="s">
        <v>35</v>
      </c>
    </row>
    <row r="28" spans="1:6" x14ac:dyDescent="0.25">
      <c r="A28" t="s">
        <v>20</v>
      </c>
      <c r="B28" t="s">
        <v>9</v>
      </c>
      <c r="C28" t="s">
        <v>82</v>
      </c>
      <c r="D28">
        <v>1</v>
      </c>
      <c r="E28" t="s">
        <v>35</v>
      </c>
      <c r="F28" t="s">
        <v>35</v>
      </c>
    </row>
    <row r="29" spans="1:6" x14ac:dyDescent="0.25">
      <c r="A29" t="s">
        <v>20</v>
      </c>
      <c r="B29" t="s">
        <v>11</v>
      </c>
      <c r="C29" t="s">
        <v>82</v>
      </c>
      <c r="D29">
        <v>5</v>
      </c>
      <c r="E29" t="s">
        <v>35</v>
      </c>
      <c r="F29" t="s">
        <v>35</v>
      </c>
    </row>
    <row r="30" spans="1:6" x14ac:dyDescent="0.25">
      <c r="A30" t="s">
        <v>20</v>
      </c>
      <c r="B30" t="s">
        <v>12</v>
      </c>
      <c r="C30" t="s">
        <v>82</v>
      </c>
      <c r="D30">
        <v>4</v>
      </c>
      <c r="E30" t="s">
        <v>35</v>
      </c>
      <c r="F30" t="s">
        <v>35</v>
      </c>
    </row>
    <row r="31" spans="1:6" x14ac:dyDescent="0.25">
      <c r="A31" t="s">
        <v>21</v>
      </c>
      <c r="B31" t="s">
        <v>9</v>
      </c>
      <c r="C31" t="s">
        <v>82</v>
      </c>
      <c r="D31">
        <v>1</v>
      </c>
      <c r="E31" t="s">
        <v>35</v>
      </c>
      <c r="F31" t="s">
        <v>35</v>
      </c>
    </row>
    <row r="32" spans="1:6" x14ac:dyDescent="0.25">
      <c r="A32" t="s">
        <v>21</v>
      </c>
      <c r="B32" t="s">
        <v>11</v>
      </c>
      <c r="C32" t="s">
        <v>82</v>
      </c>
      <c r="D32">
        <v>4</v>
      </c>
      <c r="E32" t="s">
        <v>35</v>
      </c>
      <c r="F32" t="s">
        <v>35</v>
      </c>
    </row>
    <row r="33" spans="1:6" x14ac:dyDescent="0.25">
      <c r="A33" t="s">
        <v>21</v>
      </c>
      <c r="B33" t="s">
        <v>12</v>
      </c>
      <c r="C33" t="s">
        <v>82</v>
      </c>
      <c r="D33">
        <v>7</v>
      </c>
      <c r="E33" t="s">
        <v>35</v>
      </c>
      <c r="F33" t="s">
        <v>35</v>
      </c>
    </row>
    <row r="34" spans="1:6" x14ac:dyDescent="0.25">
      <c r="A34" t="s">
        <v>22</v>
      </c>
      <c r="B34" t="s">
        <v>11</v>
      </c>
      <c r="C34" t="s">
        <v>82</v>
      </c>
      <c r="D34">
        <v>5</v>
      </c>
      <c r="E34" t="s">
        <v>35</v>
      </c>
      <c r="F34" t="s">
        <v>35</v>
      </c>
    </row>
    <row r="35" spans="1:6" x14ac:dyDescent="0.25">
      <c r="A35" t="s">
        <v>22</v>
      </c>
      <c r="B35" t="s">
        <v>12</v>
      </c>
      <c r="C35" t="s">
        <v>82</v>
      </c>
      <c r="D35">
        <v>4</v>
      </c>
      <c r="E35" t="s">
        <v>35</v>
      </c>
      <c r="F35" t="s">
        <v>35</v>
      </c>
    </row>
    <row r="36" spans="1:6" x14ac:dyDescent="0.25">
      <c r="A36" t="s">
        <v>23</v>
      </c>
      <c r="B36" t="s">
        <v>11</v>
      </c>
      <c r="C36" t="s">
        <v>82</v>
      </c>
      <c r="D36">
        <v>6</v>
      </c>
      <c r="E36" t="s">
        <v>35</v>
      </c>
      <c r="F36" t="s">
        <v>35</v>
      </c>
    </row>
    <row r="37" spans="1:6" x14ac:dyDescent="0.25">
      <c r="A37" t="s">
        <v>23</v>
      </c>
      <c r="B37" t="s">
        <v>12</v>
      </c>
      <c r="C37" t="s">
        <v>82</v>
      </c>
      <c r="D37">
        <v>1</v>
      </c>
      <c r="E37" t="s">
        <v>35</v>
      </c>
      <c r="F37" t="s">
        <v>35</v>
      </c>
    </row>
    <row r="38" spans="1:6" x14ac:dyDescent="0.25">
      <c r="A38" t="s">
        <v>24</v>
      </c>
      <c r="B38" t="s">
        <v>9</v>
      </c>
      <c r="C38" t="s">
        <v>82</v>
      </c>
      <c r="D38">
        <v>1</v>
      </c>
      <c r="E38" t="s">
        <v>35</v>
      </c>
      <c r="F38" t="s">
        <v>35</v>
      </c>
    </row>
    <row r="39" spans="1:6" x14ac:dyDescent="0.25">
      <c r="A39" t="s">
        <v>24</v>
      </c>
      <c r="B39" t="s">
        <v>12</v>
      </c>
      <c r="C39" t="s">
        <v>82</v>
      </c>
      <c r="D39">
        <v>8</v>
      </c>
      <c r="E39" t="s">
        <v>35</v>
      </c>
      <c r="F39" t="s">
        <v>35</v>
      </c>
    </row>
    <row r="40" spans="1:6" x14ac:dyDescent="0.25">
      <c r="A40" t="s">
        <v>25</v>
      </c>
      <c r="B40" t="s">
        <v>9</v>
      </c>
      <c r="C40" t="s">
        <v>82</v>
      </c>
      <c r="D40">
        <v>1</v>
      </c>
      <c r="E40" t="s">
        <v>35</v>
      </c>
      <c r="F40" t="s">
        <v>35</v>
      </c>
    </row>
    <row r="41" spans="1:6" x14ac:dyDescent="0.25">
      <c r="A41" t="s">
        <v>25</v>
      </c>
      <c r="B41" t="s">
        <v>11</v>
      </c>
      <c r="C41" t="s">
        <v>82</v>
      </c>
      <c r="D41">
        <v>3</v>
      </c>
      <c r="E41" t="s">
        <v>35</v>
      </c>
      <c r="F41" t="s">
        <v>35</v>
      </c>
    </row>
    <row r="42" spans="1:6" x14ac:dyDescent="0.25">
      <c r="A42" t="s">
        <v>25</v>
      </c>
      <c r="B42" t="s">
        <v>12</v>
      </c>
      <c r="C42" t="s">
        <v>82</v>
      </c>
      <c r="D42">
        <v>5</v>
      </c>
      <c r="E42" t="s">
        <v>35</v>
      </c>
      <c r="F42" t="s">
        <v>35</v>
      </c>
    </row>
    <row r="43" spans="1:6" x14ac:dyDescent="0.25">
      <c r="A43" s="4" t="s">
        <v>26</v>
      </c>
      <c r="B43" s="4"/>
      <c r="C43" s="4"/>
      <c r="D43" s="4"/>
      <c r="E43" s="4"/>
      <c r="F43" s="4"/>
    </row>
    <row r="44" spans="1:6" x14ac:dyDescent="0.25">
      <c r="A44" s="4" t="s">
        <v>27</v>
      </c>
      <c r="B44" s="4"/>
      <c r="C44" s="4"/>
      <c r="D44" s="4"/>
      <c r="E44" s="4"/>
      <c r="F44" s="4"/>
    </row>
    <row r="45" spans="1:6" x14ac:dyDescent="0.25">
      <c r="A45" s="5" t="str">
        <f>HYPERLINK("#Contents!A1", "Return to Contents")</f>
        <v>Return to Contents</v>
      </c>
      <c r="B45" s="5"/>
      <c r="C45" s="5"/>
      <c r="D45" s="5"/>
      <c r="E45" s="5"/>
      <c r="F45" s="5"/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8"/>
  <sheetViews>
    <sheetView workbookViewId="0">
      <selection sqref="A1:F1"/>
    </sheetView>
  </sheetViews>
  <sheetFormatPr defaultColWidth="11.42578125" defaultRowHeight="15" x14ac:dyDescent="0.25"/>
  <cols>
    <col min="1" max="1" width="101.7109375" customWidth="1"/>
    <col min="2" max="2" width="26.7109375" customWidth="1"/>
    <col min="3" max="3" width="5.7109375" customWidth="1"/>
    <col min="4" max="4" width="12.7109375" customWidth="1"/>
    <col min="5" max="5" width="37.7109375" customWidth="1"/>
    <col min="6" max="6" width="46.7109375" customWidth="1"/>
    <col min="7" max="100" width="9.140625" customWidth="1"/>
  </cols>
  <sheetData>
    <row r="1" spans="1:6" x14ac:dyDescent="0.25">
      <c r="A1" s="6" t="s">
        <v>84</v>
      </c>
      <c r="B1" s="6"/>
      <c r="C1" s="6"/>
      <c r="D1" s="6"/>
      <c r="E1" s="6"/>
      <c r="F1" s="6"/>
    </row>
    <row r="3" spans="1:6" x14ac:dyDescent="0.25">
      <c r="A3" s="3" t="s">
        <v>2</v>
      </c>
      <c r="B3" s="3" t="s">
        <v>3</v>
      </c>
      <c r="C3" s="3" t="s">
        <v>36</v>
      </c>
      <c r="D3" s="3" t="s">
        <v>5</v>
      </c>
      <c r="E3" s="3" t="s">
        <v>6</v>
      </c>
      <c r="F3" s="3" t="s">
        <v>7</v>
      </c>
    </row>
    <row r="4" spans="1:6" x14ac:dyDescent="0.25">
      <c r="A4" t="s">
        <v>8</v>
      </c>
      <c r="B4" t="s">
        <v>9</v>
      </c>
      <c r="C4" t="s">
        <v>84</v>
      </c>
      <c r="D4">
        <v>4</v>
      </c>
      <c r="E4" t="s">
        <v>35</v>
      </c>
      <c r="F4" t="s">
        <v>35</v>
      </c>
    </row>
    <row r="5" spans="1:6" x14ac:dyDescent="0.25">
      <c r="A5" t="s">
        <v>8</v>
      </c>
      <c r="B5" t="s">
        <v>11</v>
      </c>
      <c r="C5" t="s">
        <v>84</v>
      </c>
      <c r="D5">
        <v>13</v>
      </c>
      <c r="E5" t="s">
        <v>41</v>
      </c>
      <c r="F5" t="s">
        <v>85</v>
      </c>
    </row>
    <row r="6" spans="1:6" x14ac:dyDescent="0.25">
      <c r="A6" t="s">
        <v>8</v>
      </c>
      <c r="B6" t="s">
        <v>12</v>
      </c>
      <c r="C6" t="s">
        <v>84</v>
      </c>
      <c r="D6">
        <v>4</v>
      </c>
      <c r="E6" t="s">
        <v>35</v>
      </c>
      <c r="F6" t="s">
        <v>35</v>
      </c>
    </row>
    <row r="7" spans="1:6" x14ac:dyDescent="0.25">
      <c r="A7" t="s">
        <v>13</v>
      </c>
      <c r="B7" t="s">
        <v>9</v>
      </c>
      <c r="C7" t="s">
        <v>84</v>
      </c>
      <c r="D7">
        <v>3</v>
      </c>
      <c r="E7" t="s">
        <v>35</v>
      </c>
      <c r="F7" t="s">
        <v>35</v>
      </c>
    </row>
    <row r="8" spans="1:6" x14ac:dyDescent="0.25">
      <c r="A8" t="s">
        <v>13</v>
      </c>
      <c r="B8" t="s">
        <v>11</v>
      </c>
      <c r="C8" t="s">
        <v>84</v>
      </c>
      <c r="D8">
        <v>13</v>
      </c>
      <c r="E8" t="s">
        <v>41</v>
      </c>
      <c r="F8" t="s">
        <v>85</v>
      </c>
    </row>
    <row r="9" spans="1:6" x14ac:dyDescent="0.25">
      <c r="A9" t="s">
        <v>13</v>
      </c>
      <c r="B9" t="s">
        <v>12</v>
      </c>
      <c r="C9" t="s">
        <v>84</v>
      </c>
      <c r="D9">
        <v>3</v>
      </c>
      <c r="E9" t="s">
        <v>35</v>
      </c>
      <c r="F9" t="s">
        <v>35</v>
      </c>
    </row>
    <row r="10" spans="1:6" x14ac:dyDescent="0.25">
      <c r="A10" t="s">
        <v>14</v>
      </c>
      <c r="B10" t="s">
        <v>9</v>
      </c>
      <c r="C10" t="s">
        <v>84</v>
      </c>
      <c r="D10">
        <v>6</v>
      </c>
      <c r="E10" t="s">
        <v>35</v>
      </c>
      <c r="F10" t="s">
        <v>35</v>
      </c>
    </row>
    <row r="11" spans="1:6" x14ac:dyDescent="0.25">
      <c r="A11" t="s">
        <v>14</v>
      </c>
      <c r="B11" t="s">
        <v>11</v>
      </c>
      <c r="C11" t="s">
        <v>84</v>
      </c>
      <c r="D11">
        <v>15</v>
      </c>
      <c r="E11" t="s">
        <v>39</v>
      </c>
      <c r="F11" t="s">
        <v>86</v>
      </c>
    </row>
    <row r="12" spans="1:6" x14ac:dyDescent="0.25">
      <c r="A12" t="s">
        <v>14</v>
      </c>
      <c r="B12" t="s">
        <v>12</v>
      </c>
      <c r="C12" t="s">
        <v>84</v>
      </c>
      <c r="D12">
        <v>6</v>
      </c>
      <c r="E12" t="s">
        <v>35</v>
      </c>
      <c r="F12" t="s">
        <v>35</v>
      </c>
    </row>
    <row r="13" spans="1:6" x14ac:dyDescent="0.25">
      <c r="A13" t="s">
        <v>15</v>
      </c>
      <c r="B13" t="s">
        <v>9</v>
      </c>
      <c r="C13" t="s">
        <v>84</v>
      </c>
      <c r="D13">
        <v>10</v>
      </c>
      <c r="E13" t="s">
        <v>69</v>
      </c>
      <c r="F13" t="s">
        <v>70</v>
      </c>
    </row>
    <row r="14" spans="1:6" x14ac:dyDescent="0.25">
      <c r="A14" t="s">
        <v>15</v>
      </c>
      <c r="B14" t="s">
        <v>11</v>
      </c>
      <c r="C14" t="s">
        <v>84</v>
      </c>
      <c r="D14">
        <v>14</v>
      </c>
      <c r="E14" t="s">
        <v>62</v>
      </c>
      <c r="F14" t="s">
        <v>87</v>
      </c>
    </row>
    <row r="15" spans="1:6" x14ac:dyDescent="0.25">
      <c r="A15" t="s">
        <v>15</v>
      </c>
      <c r="B15" t="s">
        <v>12</v>
      </c>
      <c r="C15" t="s">
        <v>84</v>
      </c>
      <c r="D15">
        <v>12</v>
      </c>
      <c r="E15" t="s">
        <v>69</v>
      </c>
      <c r="F15" t="s">
        <v>88</v>
      </c>
    </row>
    <row r="16" spans="1:6" x14ac:dyDescent="0.25">
      <c r="A16" t="s">
        <v>16</v>
      </c>
      <c r="B16" t="s">
        <v>9</v>
      </c>
      <c r="C16" t="s">
        <v>84</v>
      </c>
      <c r="D16">
        <v>9</v>
      </c>
      <c r="E16" t="s">
        <v>35</v>
      </c>
      <c r="F16" t="s">
        <v>35</v>
      </c>
    </row>
    <row r="17" spans="1:6" x14ac:dyDescent="0.25">
      <c r="A17" t="s">
        <v>16</v>
      </c>
      <c r="B17" t="s">
        <v>11</v>
      </c>
      <c r="C17" t="s">
        <v>84</v>
      </c>
      <c r="D17">
        <v>29</v>
      </c>
      <c r="E17" t="s">
        <v>89</v>
      </c>
      <c r="F17" t="s">
        <v>90</v>
      </c>
    </row>
    <row r="18" spans="1:6" x14ac:dyDescent="0.25">
      <c r="A18" t="s">
        <v>16</v>
      </c>
      <c r="B18" t="s">
        <v>12</v>
      </c>
      <c r="C18" t="s">
        <v>84</v>
      </c>
      <c r="D18">
        <v>13</v>
      </c>
      <c r="E18" t="s">
        <v>91</v>
      </c>
      <c r="F18" t="s">
        <v>92</v>
      </c>
    </row>
    <row r="19" spans="1:6" x14ac:dyDescent="0.25">
      <c r="A19" t="s">
        <v>17</v>
      </c>
      <c r="B19" t="s">
        <v>9</v>
      </c>
      <c r="C19" t="s">
        <v>84</v>
      </c>
      <c r="D19">
        <v>7</v>
      </c>
      <c r="E19" t="s">
        <v>35</v>
      </c>
      <c r="F19" t="s">
        <v>35</v>
      </c>
    </row>
    <row r="20" spans="1:6" x14ac:dyDescent="0.25">
      <c r="A20" t="s">
        <v>17</v>
      </c>
      <c r="B20" t="s">
        <v>11</v>
      </c>
      <c r="C20" t="s">
        <v>84</v>
      </c>
      <c r="D20">
        <v>16</v>
      </c>
      <c r="E20" t="s">
        <v>57</v>
      </c>
      <c r="F20" t="s">
        <v>93</v>
      </c>
    </row>
    <row r="21" spans="1:6" x14ac:dyDescent="0.25">
      <c r="A21" t="s">
        <v>17</v>
      </c>
      <c r="B21" t="s">
        <v>12</v>
      </c>
      <c r="C21" t="s">
        <v>84</v>
      </c>
      <c r="D21">
        <v>17</v>
      </c>
      <c r="E21" t="s">
        <v>57</v>
      </c>
      <c r="F21" t="s">
        <v>94</v>
      </c>
    </row>
    <row r="22" spans="1:6" x14ac:dyDescent="0.25">
      <c r="A22" t="s">
        <v>18</v>
      </c>
      <c r="B22" t="s">
        <v>9</v>
      </c>
      <c r="C22" t="s">
        <v>84</v>
      </c>
      <c r="D22">
        <v>15</v>
      </c>
      <c r="E22" t="s">
        <v>39</v>
      </c>
      <c r="F22" t="s">
        <v>86</v>
      </c>
    </row>
    <row r="23" spans="1:6" x14ac:dyDescent="0.25">
      <c r="A23" t="s">
        <v>18</v>
      </c>
      <c r="B23" t="s">
        <v>11</v>
      </c>
      <c r="C23" t="s">
        <v>84</v>
      </c>
      <c r="D23">
        <v>18</v>
      </c>
      <c r="E23" t="s">
        <v>57</v>
      </c>
      <c r="F23" t="s">
        <v>48</v>
      </c>
    </row>
    <row r="24" spans="1:6" x14ac:dyDescent="0.25">
      <c r="A24" t="s">
        <v>18</v>
      </c>
      <c r="B24" t="s">
        <v>12</v>
      </c>
      <c r="C24" t="s">
        <v>84</v>
      </c>
      <c r="D24">
        <v>13</v>
      </c>
      <c r="E24" t="s">
        <v>51</v>
      </c>
      <c r="F24" t="s">
        <v>95</v>
      </c>
    </row>
    <row r="25" spans="1:6" x14ac:dyDescent="0.25">
      <c r="A25" t="s">
        <v>19</v>
      </c>
      <c r="B25" t="s">
        <v>9</v>
      </c>
      <c r="C25" t="s">
        <v>84</v>
      </c>
      <c r="D25">
        <v>13</v>
      </c>
      <c r="E25" t="s">
        <v>51</v>
      </c>
      <c r="F25" t="s">
        <v>95</v>
      </c>
    </row>
    <row r="26" spans="1:6" x14ac:dyDescent="0.25">
      <c r="A26" t="s">
        <v>19</v>
      </c>
      <c r="B26" t="s">
        <v>11</v>
      </c>
      <c r="C26" t="s">
        <v>84</v>
      </c>
      <c r="D26">
        <v>32</v>
      </c>
      <c r="E26" t="s">
        <v>44</v>
      </c>
      <c r="F26" t="s">
        <v>96</v>
      </c>
    </row>
    <row r="27" spans="1:6" x14ac:dyDescent="0.25">
      <c r="A27" t="s">
        <v>19</v>
      </c>
      <c r="B27" t="s">
        <v>12</v>
      </c>
      <c r="C27" t="s">
        <v>84</v>
      </c>
      <c r="D27">
        <v>18</v>
      </c>
      <c r="E27" t="s">
        <v>62</v>
      </c>
      <c r="F27" t="s">
        <v>81</v>
      </c>
    </row>
    <row r="28" spans="1:6" x14ac:dyDescent="0.25">
      <c r="A28" t="s">
        <v>20</v>
      </c>
      <c r="B28" t="s">
        <v>9</v>
      </c>
      <c r="C28" t="s">
        <v>84</v>
      </c>
      <c r="D28">
        <v>8</v>
      </c>
      <c r="E28" t="s">
        <v>35</v>
      </c>
      <c r="F28" t="s">
        <v>35</v>
      </c>
    </row>
    <row r="29" spans="1:6" x14ac:dyDescent="0.25">
      <c r="A29" t="s">
        <v>20</v>
      </c>
      <c r="B29" t="s">
        <v>11</v>
      </c>
      <c r="C29" t="s">
        <v>84</v>
      </c>
      <c r="D29">
        <v>21</v>
      </c>
    </row>
    <row r="30" spans="1:6" x14ac:dyDescent="0.25">
      <c r="A30" t="s">
        <v>20</v>
      </c>
      <c r="B30" t="s">
        <v>12</v>
      </c>
      <c r="C30" t="s">
        <v>84</v>
      </c>
      <c r="D30">
        <v>15</v>
      </c>
    </row>
    <row r="31" spans="1:6" x14ac:dyDescent="0.25">
      <c r="A31" t="s">
        <v>21</v>
      </c>
      <c r="B31" t="s">
        <v>9</v>
      </c>
      <c r="C31" t="s">
        <v>84</v>
      </c>
      <c r="D31">
        <v>17</v>
      </c>
    </row>
    <row r="32" spans="1:6" x14ac:dyDescent="0.25">
      <c r="A32" t="s">
        <v>21</v>
      </c>
      <c r="B32" t="s">
        <v>11</v>
      </c>
      <c r="C32" t="s">
        <v>84</v>
      </c>
      <c r="D32">
        <v>25</v>
      </c>
    </row>
    <row r="33" spans="1:6" x14ac:dyDescent="0.25">
      <c r="A33" t="s">
        <v>21</v>
      </c>
      <c r="B33" t="s">
        <v>12</v>
      </c>
      <c r="C33" t="s">
        <v>84</v>
      </c>
      <c r="D33">
        <v>11</v>
      </c>
    </row>
    <row r="34" spans="1:6" x14ac:dyDescent="0.25">
      <c r="A34" t="s">
        <v>22</v>
      </c>
      <c r="B34" t="s">
        <v>9</v>
      </c>
      <c r="C34" t="s">
        <v>84</v>
      </c>
      <c r="D34">
        <v>5</v>
      </c>
      <c r="E34" t="s">
        <v>35</v>
      </c>
      <c r="F34" t="s">
        <v>35</v>
      </c>
    </row>
    <row r="35" spans="1:6" x14ac:dyDescent="0.25">
      <c r="A35" t="s">
        <v>22</v>
      </c>
      <c r="B35" t="s">
        <v>11</v>
      </c>
      <c r="C35" t="s">
        <v>84</v>
      </c>
      <c r="D35">
        <v>16</v>
      </c>
    </row>
    <row r="36" spans="1:6" x14ac:dyDescent="0.25">
      <c r="A36" t="s">
        <v>22</v>
      </c>
      <c r="B36" t="s">
        <v>12</v>
      </c>
      <c r="C36" t="s">
        <v>84</v>
      </c>
      <c r="D36">
        <v>8</v>
      </c>
      <c r="E36" t="s">
        <v>35</v>
      </c>
      <c r="F36" t="s">
        <v>35</v>
      </c>
    </row>
    <row r="37" spans="1:6" x14ac:dyDescent="0.25">
      <c r="A37" t="s">
        <v>23</v>
      </c>
      <c r="B37" t="s">
        <v>9</v>
      </c>
      <c r="C37" t="s">
        <v>84</v>
      </c>
      <c r="D37">
        <v>2</v>
      </c>
      <c r="E37" t="s">
        <v>35</v>
      </c>
      <c r="F37" t="s">
        <v>35</v>
      </c>
    </row>
    <row r="38" spans="1:6" x14ac:dyDescent="0.25">
      <c r="A38" t="s">
        <v>23</v>
      </c>
      <c r="B38" t="s">
        <v>11</v>
      </c>
      <c r="C38" t="s">
        <v>84</v>
      </c>
      <c r="D38">
        <v>12</v>
      </c>
    </row>
    <row r="39" spans="1:6" x14ac:dyDescent="0.25">
      <c r="A39" t="s">
        <v>23</v>
      </c>
      <c r="B39" t="s">
        <v>12</v>
      </c>
      <c r="C39" t="s">
        <v>84</v>
      </c>
      <c r="D39">
        <v>9</v>
      </c>
      <c r="E39" t="s">
        <v>35</v>
      </c>
      <c r="F39" t="s">
        <v>35</v>
      </c>
    </row>
    <row r="40" spans="1:6" x14ac:dyDescent="0.25">
      <c r="A40" t="s">
        <v>24</v>
      </c>
      <c r="B40" t="s">
        <v>9</v>
      </c>
      <c r="C40" t="s">
        <v>84</v>
      </c>
      <c r="D40">
        <v>2</v>
      </c>
      <c r="E40" t="s">
        <v>35</v>
      </c>
      <c r="F40" t="s">
        <v>35</v>
      </c>
    </row>
    <row r="41" spans="1:6" x14ac:dyDescent="0.25">
      <c r="A41" t="s">
        <v>24</v>
      </c>
      <c r="B41" t="s">
        <v>11</v>
      </c>
      <c r="C41" t="s">
        <v>84</v>
      </c>
      <c r="D41">
        <v>10</v>
      </c>
    </row>
    <row r="42" spans="1:6" x14ac:dyDescent="0.25">
      <c r="A42" t="s">
        <v>24</v>
      </c>
      <c r="B42" t="s">
        <v>12</v>
      </c>
      <c r="C42" t="s">
        <v>84</v>
      </c>
      <c r="D42">
        <v>6</v>
      </c>
      <c r="E42" t="s">
        <v>35</v>
      </c>
      <c r="F42" t="s">
        <v>35</v>
      </c>
    </row>
    <row r="43" spans="1:6" x14ac:dyDescent="0.25">
      <c r="A43" t="s">
        <v>25</v>
      </c>
      <c r="B43" t="s">
        <v>9</v>
      </c>
      <c r="C43" t="s">
        <v>84</v>
      </c>
      <c r="D43">
        <v>1</v>
      </c>
      <c r="E43" t="s">
        <v>35</v>
      </c>
      <c r="F43" t="s">
        <v>35</v>
      </c>
    </row>
    <row r="44" spans="1:6" x14ac:dyDescent="0.25">
      <c r="A44" t="s">
        <v>25</v>
      </c>
      <c r="B44" t="s">
        <v>11</v>
      </c>
      <c r="C44" t="s">
        <v>84</v>
      </c>
      <c r="D44">
        <v>6</v>
      </c>
      <c r="E44" t="s">
        <v>35</v>
      </c>
      <c r="F44" t="s">
        <v>35</v>
      </c>
    </row>
    <row r="45" spans="1:6" x14ac:dyDescent="0.25">
      <c r="A45" t="s">
        <v>25</v>
      </c>
      <c r="B45" t="s">
        <v>12</v>
      </c>
      <c r="C45" t="s">
        <v>84</v>
      </c>
      <c r="D45">
        <v>4</v>
      </c>
      <c r="E45" t="s">
        <v>35</v>
      </c>
      <c r="F45" t="s">
        <v>35</v>
      </c>
    </row>
    <row r="46" spans="1:6" x14ac:dyDescent="0.25">
      <c r="A46" s="4" t="s">
        <v>26</v>
      </c>
      <c r="B46" s="4"/>
      <c r="C46" s="4"/>
      <c r="D46" s="4"/>
      <c r="E46" s="4"/>
      <c r="F46" s="4"/>
    </row>
    <row r="47" spans="1:6" x14ac:dyDescent="0.25">
      <c r="A47" s="4" t="s">
        <v>27</v>
      </c>
      <c r="B47" s="4"/>
      <c r="C47" s="4"/>
      <c r="D47" s="4"/>
      <c r="E47" s="4"/>
      <c r="F47" s="4"/>
    </row>
    <row r="48" spans="1:6" x14ac:dyDescent="0.25">
      <c r="A48" s="5" t="str">
        <f>HYPERLINK("#Contents!A1", "Return to Contents")</f>
        <v>Return to Contents</v>
      </c>
      <c r="B48" s="5"/>
      <c r="C48" s="5"/>
      <c r="D48" s="5"/>
      <c r="E48" s="5"/>
      <c r="F48" s="5"/>
    </row>
  </sheetData>
  <mergeCells count="1">
    <mergeCell ref="A1:F1"/>
  </mergeCells>
  <pageMargins left="0.7" right="0.7" top="0.75" bottom="0.75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Contents</vt:lpstr>
      <vt:lpstr>All</vt:lpstr>
      <vt:lpstr>Male</vt:lpstr>
      <vt:lpstr>Female</vt:lpstr>
      <vt:lpstr>Sex_Unknown_or_Not_Reported</vt:lpstr>
      <vt:lpstr>Nonresident</vt:lpstr>
      <vt:lpstr>Hispanic_Latinx</vt:lpstr>
      <vt:lpstr>American_Indian_Alaskan_Native</vt:lpstr>
      <vt:lpstr>Asian</vt:lpstr>
      <vt:lpstr>Black_African_American</vt:lpstr>
      <vt:lpstr>Pacific_Islander</vt:lpstr>
      <vt:lpstr>White</vt:lpstr>
      <vt:lpstr>Two_or_More_Races</vt:lpstr>
      <vt:lpstr>Unknown_Did_Not_Respond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christianc</dc:creator>
  <cp:lastModifiedBy>Colton Christian</cp:lastModifiedBy>
  <dcterms:created xsi:type="dcterms:W3CDTF">2022-04-18T16:40:00Z</dcterms:created>
  <dcterms:modified xsi:type="dcterms:W3CDTF">2022-07-26T18:55:27Z</dcterms:modified>
</cp:coreProperties>
</file>